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МР\НАРОДНЫЙ БЮДЖЕТ\2023 год\"/>
    </mc:Choice>
  </mc:AlternateContent>
  <bookViews>
    <workbookView showHorizontalScroll="0" showVerticalScroll="0" showSheetTabs="0" xWindow="0" yWindow="0" windowWidth="28800" windowHeight="12435"/>
  </bookViews>
  <sheets>
    <sheet name="Перечень" sheetId="1" r:id="rId1"/>
    <sheet name="ОИВ" sheetId="2" r:id="rId2"/>
  </sheets>
  <definedNames>
    <definedName name="_xlnm._FilterDatabase" localSheetId="0" hidden="1">Перечень!$A$6:$L$21</definedName>
    <definedName name="Z_079212FD_42FD_4137_B6A0_262935226FF3_.wvu.FilterData" localSheetId="0" hidden="1">Перечень!$A$6:$L$6</definedName>
  </definedNames>
  <calcPr calcId="152511" iterate="1"/>
  <customWorkbookViews>
    <customWorkbookView name="Морозова Анастасия Сергеевна - Личное представление" guid="{079212FD-42FD-4137-B6A0-262935226FF3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J21" i="1" l="1"/>
  <c r="I20" i="1"/>
  <c r="H20" i="1"/>
  <c r="L14" i="1"/>
  <c r="L21" i="1" s="1"/>
  <c r="K14" i="1"/>
  <c r="K21" i="1" s="1"/>
  <c r="J14" i="1"/>
  <c r="I14" i="1"/>
  <c r="I21" i="1" s="1"/>
  <c r="H14" i="1"/>
  <c r="H21" i="1" s="1"/>
  <c r="G17" i="1" l="1"/>
  <c r="G18" i="1"/>
  <c r="G19" i="1"/>
  <c r="G16" i="1"/>
  <c r="G20" i="1" s="1"/>
  <c r="G9" i="1" l="1"/>
  <c r="G8" i="1" l="1"/>
  <c r="G7" i="1"/>
  <c r="G13" i="1" l="1"/>
  <c r="G12" i="1" l="1"/>
  <c r="G10" i="1" l="1"/>
  <c r="G14" i="1" s="1"/>
  <c r="G21" i="1" s="1"/>
  <c r="G11" i="1"/>
</calcChain>
</file>

<file path=xl/sharedStrings.xml><?xml version="1.0" encoding="utf-8"?>
<sst xmlns="http://schemas.openxmlformats.org/spreadsheetml/2006/main" count="99" uniqueCount="74">
  <si>
    <t>№</t>
  </si>
  <si>
    <t>Всего</t>
  </si>
  <si>
    <t>Исполнитель (ОИВ РК)</t>
  </si>
  <si>
    <t>Министерство культуры, туризма и архивного дела РК</t>
  </si>
  <si>
    <t>Министерство национальной политики РК</t>
  </si>
  <si>
    <t>Министерство образования, науки и молодежной политики РК</t>
  </si>
  <si>
    <t xml:space="preserve">Министерство сельского хозяйства и потребительского рынка РК </t>
  </si>
  <si>
    <t>Министерство труда, занятости и социальной защиты РК</t>
  </si>
  <si>
    <t>Министерство физической культуры и спорта РК</t>
  </si>
  <si>
    <t>Министерство строительства и жилищно-коммунального хозяйства РК (дороги)</t>
  </si>
  <si>
    <t>Министерство экономического развития и промышленности РК</t>
  </si>
  <si>
    <t>Министерство строительства и жилищно-коммунального хозяйства РК (благоустройство)</t>
  </si>
  <si>
    <t>Министерство строительства и жилищно-коммунального хозяйства РК (ХВС)</t>
  </si>
  <si>
    <t>Министерство природных ресурсов и охраны окружающей среды РК</t>
  </si>
  <si>
    <t>Максимальная сумма субсидии на 1 проект, тыс. руб.</t>
  </si>
  <si>
    <t xml:space="preserve">Министерство труда, занятости и социальной защиты РК (доступная среда) </t>
  </si>
  <si>
    <t>Наименование народного проекта</t>
  </si>
  <si>
    <t>Краткий перечень работ по реализации народного проекта</t>
  </si>
  <si>
    <t xml:space="preserve">Бюджет народного проекта, тыс.руб. </t>
  </si>
  <si>
    <t>Муниципальное образование</t>
  </si>
  <si>
    <t>муниципальный район (городской округ)</t>
  </si>
  <si>
    <t>городское поселение (сельское поселение)</t>
  </si>
  <si>
    <t>Республиканский бюджет Республики Коми</t>
  </si>
  <si>
    <t>Бюджет муниципального образования</t>
  </si>
  <si>
    <t>Объем средств юридических лиц, индивидуальных предпринимателей</t>
  </si>
  <si>
    <t>Объем средств граждан</t>
  </si>
  <si>
    <t xml:space="preserve">Орган исполнительной власти Республики Коми, курирующий приоритетное направление деятельности </t>
  </si>
  <si>
    <t>Направление, предусмотренное пунтом 2 Порядка (приложение № 2 к постановлению     № 252)</t>
  </si>
  <si>
    <t>КУЛЬТУРА</t>
  </si>
  <si>
    <t>ЭТНОКУЛЬНОЕ РАЗВИТИЕ</t>
  </si>
  <si>
    <t>ОБРАЗОВАНИЕ</t>
  </si>
  <si>
    <t>АГРОПРОМЫШЛЕННЫЙ КОМПЛЕКС</t>
  </si>
  <si>
    <t>ДОРОЖНАЯ ДЕЯТЕЛЬНОСТЬ</t>
  </si>
  <si>
    <t>ЗАНЯТОСТЬ</t>
  </si>
  <si>
    <t>СПОРТ</t>
  </si>
  <si>
    <t>МАЛОЕ И СРЕДНЕЕ ПРЕДПРИНИМАТЕЛЬСТВО</t>
  </si>
  <si>
    <t>БЛАГОУСТРОЙСТВО</t>
  </si>
  <si>
    <t>ИСТОЧНИКИ ХВС</t>
  </si>
  <si>
    <t>ОХРАНА ОКРУЖАЮЩЕЙ СРЕДЫ</t>
  </si>
  <si>
    <t>ДОСТУПНАЯ СРЕДА</t>
  </si>
  <si>
    <t>СП Кажым</t>
  </si>
  <si>
    <t>СП Грива</t>
  </si>
  <si>
    <t>СП Койдин</t>
  </si>
  <si>
    <t>СП Койгородок</t>
  </si>
  <si>
    <t>"Новые окна"</t>
  </si>
  <si>
    <t>"Ремонт системы водоснабжения и канализации в здании МАДОУ "Детский сад №2 общеразвивающего вида" с. Койгородок</t>
  </si>
  <si>
    <t xml:space="preserve">Ремонт системы водоснабжения и канализации </t>
  </si>
  <si>
    <t>Приобретение оконных рам, фурнитуры, проведение работ по замене окон</t>
  </si>
  <si>
    <t>"Благоустройство территории и замена старых  автобусных остановок"</t>
  </si>
  <si>
    <t>Установка взамен старых две новые современные автобусные остановки. Будет завезен песок, установленные железобетонные плиты</t>
  </si>
  <si>
    <t>Бурение и обустройство трех глубоководных скважин на территории поселения</t>
  </si>
  <si>
    <t>"Тротуары"</t>
  </si>
  <si>
    <t>Обустройство тротуаров протяженностью 110 метров по ул. Набережная, с привлечением 2-х безработных</t>
  </si>
  <si>
    <t>Приобретение специализированной автоцистерны на базе ГАЗ (молоковоз)</t>
  </si>
  <si>
    <t>"Модернизация оборудования в ООО "Койгородский хлебозавод", приобретение автомобиля для перевозки хлебной продукции в труднодоступные и малочисленные населенные пункты"</t>
  </si>
  <si>
    <t>Приобретение ротационных печей, раскаточной машины, универсального миксера, автомобиля. Проект предполагает создание 1 рабочего места - кондитера.</t>
  </si>
  <si>
    <t>Койгородский МР</t>
  </si>
  <si>
    <t>Бюджет на 2023 год, тыс.руб.</t>
  </si>
  <si>
    <t>СП Ужга (вежью)</t>
  </si>
  <si>
    <t>Итого</t>
  </si>
  <si>
    <t>Форма перечня одобренных народных проектов на 2023 год МО МР/ГО "______________" (прошедшие отбор по протоколу заседания межведомственной комиссии)</t>
  </si>
  <si>
    <t>Народный бюджет в школе</t>
  </si>
  <si>
    <t xml:space="preserve">"Жемчужина Сысолы" </t>
  </si>
  <si>
    <t>"Летний лагерь -пленер "Жар-птица"</t>
  </si>
  <si>
    <r>
      <t>"</t>
    </r>
    <r>
      <rPr>
        <sz val="16"/>
        <color indexed="8"/>
        <rFont val="Times New Roman"/>
        <family val="1"/>
        <charset val="204"/>
      </rPr>
      <t>Детский спортивный фестиваль "Новый образ жизни"</t>
    </r>
  </si>
  <si>
    <t>"Универсальная комната  "Точка кипения"</t>
  </si>
  <si>
    <t>СОШ "Койгородок"</t>
  </si>
  <si>
    <t>ЦДО</t>
  </si>
  <si>
    <t>Министерство образования, науки и молодежной политики РК (сфера образования)</t>
  </si>
  <si>
    <t>Министерство строительства и жилищно-коммунального хозяйства РК ( сфера благоустройства)</t>
  </si>
  <si>
    <t>Министерство строительства и жилищно-коммунального хозяйства РК (обустройство источников холодного водоснабжения))</t>
  </si>
  <si>
    <t>Министерство труда, занятости и социальной защиты РК (сфера занятости)</t>
  </si>
  <si>
    <t>Министерство сельского хозяйства и потребительского рынка РК  (сфера агропромышленного комплекса)</t>
  </si>
  <si>
    <t>Министерство экономического развития и промышленности РК (сфера малого и среднего предпринимательства)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</si>
</sst>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_-* #,##0.00_р_._-;\-* #,##0.00_р_._-;_-* &quot;-&quot;??_р_._-;_-@_-"/>
    <numFmt numFmtId="168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167" fontId="16" fillId="0" borderId="0" applyFont="0" applyFill="0" applyBorder="0" applyAlignment="0" applyProtection="0"/>
    <xf numFmtId="0" fontId="14" fillId="0" borderId="0"/>
    <xf numFmtId="0" fontId="14" fillId="0" borderId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6" fontId="15" fillId="5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166" fontId="15" fillId="7" borderId="1" xfId="1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8" fontId="2" fillId="2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8" fontId="4" fillId="0" borderId="1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 wrapText="1"/>
    </xf>
  </cellXfs>
  <cellStyles count="5">
    <cellStyle name="Excel Built-in Explanatory Text" xfId="4"/>
    <cellStyle name="Excel Built-in Normal" xfId="1"/>
    <cellStyle name="Обычный" xfId="0" builtinId="0"/>
    <cellStyle name="Обычный 2" xfId="3"/>
    <cellStyle name="Финансовый 2" xfId="2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colors>
    <mruColors>
      <color rgb="FFFAD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2"/>
  <sheetViews>
    <sheetView tabSelected="1" view="pageBreakPreview" topLeftCell="A4" zoomScale="60" zoomScaleNormal="60" workbookViewId="0">
      <selection activeCell="H11" sqref="H11"/>
    </sheetView>
  </sheetViews>
  <sheetFormatPr defaultColWidth="9.140625" defaultRowHeight="20.25" outlineLevelCol="1" x14ac:dyDescent="0.25"/>
  <cols>
    <col min="1" max="1" width="6.140625" style="1" customWidth="1"/>
    <col min="2" max="3" width="18.42578125" style="4" customWidth="1"/>
    <col min="4" max="4" width="44.85546875" style="4" customWidth="1"/>
    <col min="5" max="5" width="46.140625" style="4" customWidth="1"/>
    <col min="6" max="6" width="28.28515625" style="1" customWidth="1"/>
    <col min="7" max="7" width="17.28515625" style="1" customWidth="1"/>
    <col min="8" max="8" width="19.42578125" style="1" customWidth="1" outlineLevel="1"/>
    <col min="9" max="9" width="19.7109375" style="1" customWidth="1" outlineLevel="1"/>
    <col min="10" max="10" width="14" style="1" customWidth="1" outlineLevel="1"/>
    <col min="11" max="11" width="20.42578125" style="5" customWidth="1" outlineLevel="1"/>
    <col min="12" max="12" width="14.140625" style="1" customWidth="1" outlineLevel="1"/>
    <col min="13" max="16384" width="9.140625" style="1"/>
  </cols>
  <sheetData>
    <row r="1" spans="1:12" s="5" customFormat="1" x14ac:dyDescent="0.25">
      <c r="A1" s="8"/>
      <c r="B1" s="9"/>
      <c r="C1" s="9"/>
      <c r="D1" s="9"/>
      <c r="E1" s="9"/>
      <c r="F1" s="8"/>
      <c r="G1" s="8"/>
      <c r="H1" s="8"/>
      <c r="I1" s="8"/>
      <c r="J1" s="8"/>
      <c r="K1" s="8"/>
      <c r="L1" s="8"/>
    </row>
    <row r="2" spans="1:12" s="5" customFormat="1" ht="11.25" customHeight="1" x14ac:dyDescent="0.25">
      <c r="A2" s="8"/>
      <c r="B2" s="9"/>
      <c r="C2" s="9"/>
      <c r="D2" s="9"/>
      <c r="E2" s="9"/>
      <c r="F2" s="8"/>
      <c r="G2" s="8"/>
      <c r="H2" s="8"/>
      <c r="I2" s="8"/>
      <c r="J2" s="8"/>
      <c r="K2" s="8"/>
      <c r="L2" s="8"/>
    </row>
    <row r="3" spans="1:12" ht="22.15" customHeight="1" x14ac:dyDescent="0.25">
      <c r="A3" s="40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2.15" customHeight="1" x14ac:dyDescent="0.25">
      <c r="A4" s="41" t="s">
        <v>0</v>
      </c>
      <c r="B4" s="41" t="s">
        <v>19</v>
      </c>
      <c r="C4" s="41"/>
      <c r="D4" s="42" t="s">
        <v>16</v>
      </c>
      <c r="E4" s="45" t="s">
        <v>26</v>
      </c>
      <c r="F4" s="42" t="s">
        <v>17</v>
      </c>
      <c r="G4" s="42" t="s">
        <v>18</v>
      </c>
      <c r="H4" s="42"/>
      <c r="I4" s="43"/>
      <c r="J4" s="43"/>
      <c r="K4" s="43"/>
      <c r="L4" s="42"/>
    </row>
    <row r="5" spans="1:12" s="2" customFormat="1" ht="21.75" customHeight="1" x14ac:dyDescent="0.25">
      <c r="A5" s="41"/>
      <c r="B5" s="44" t="s">
        <v>20</v>
      </c>
      <c r="C5" s="44" t="s">
        <v>21</v>
      </c>
      <c r="D5" s="42"/>
      <c r="E5" s="45"/>
      <c r="F5" s="42"/>
      <c r="G5" s="42" t="s">
        <v>1</v>
      </c>
      <c r="H5" s="46" t="s">
        <v>22</v>
      </c>
      <c r="I5" s="41" t="s">
        <v>23</v>
      </c>
      <c r="J5" s="41"/>
      <c r="K5" s="42" t="s">
        <v>24</v>
      </c>
      <c r="L5" s="42" t="s">
        <v>25</v>
      </c>
    </row>
    <row r="6" spans="1:12" ht="22.15" customHeight="1" x14ac:dyDescent="0.25">
      <c r="A6" s="41"/>
      <c r="B6" s="44"/>
      <c r="C6" s="44"/>
      <c r="D6" s="42"/>
      <c r="E6" s="45"/>
      <c r="F6" s="42"/>
      <c r="G6" s="42"/>
      <c r="H6" s="46"/>
      <c r="I6" s="14" t="s">
        <v>20</v>
      </c>
      <c r="J6" s="14" t="s">
        <v>21</v>
      </c>
      <c r="K6" s="42"/>
      <c r="L6" s="42"/>
    </row>
    <row r="7" spans="1:12" s="5" customFormat="1" ht="50.1" customHeight="1" x14ac:dyDescent="0.25">
      <c r="A7" s="28">
        <v>1</v>
      </c>
      <c r="B7" s="29" t="s">
        <v>56</v>
      </c>
      <c r="C7" s="11" t="s">
        <v>43</v>
      </c>
      <c r="D7" s="28" t="s">
        <v>45</v>
      </c>
      <c r="E7" s="28" t="s">
        <v>68</v>
      </c>
      <c r="F7" s="28" t="s">
        <v>46</v>
      </c>
      <c r="G7" s="20">
        <f t="shared" ref="G7:G8" si="0">SUM(H7:L7)</f>
        <v>900</v>
      </c>
      <c r="H7" s="20">
        <v>799</v>
      </c>
      <c r="I7" s="20">
        <v>90</v>
      </c>
      <c r="J7" s="20"/>
      <c r="K7" s="20">
        <v>1</v>
      </c>
      <c r="L7" s="20">
        <v>10</v>
      </c>
    </row>
    <row r="8" spans="1:12" s="5" customFormat="1" ht="50.1" customHeight="1" x14ac:dyDescent="0.25">
      <c r="A8" s="28">
        <v>2</v>
      </c>
      <c r="B8" s="13" t="s">
        <v>56</v>
      </c>
      <c r="C8" s="11" t="s">
        <v>42</v>
      </c>
      <c r="D8" s="28" t="s">
        <v>44</v>
      </c>
      <c r="E8" s="28" t="s">
        <v>68</v>
      </c>
      <c r="F8" s="28" t="s">
        <v>47</v>
      </c>
      <c r="G8" s="20">
        <f t="shared" si="0"/>
        <v>903.19999999999993</v>
      </c>
      <c r="H8" s="20">
        <v>800</v>
      </c>
      <c r="I8" s="20">
        <v>90.4</v>
      </c>
      <c r="J8" s="20"/>
      <c r="K8" s="20">
        <v>1</v>
      </c>
      <c r="L8" s="20">
        <v>11.8</v>
      </c>
    </row>
    <row r="9" spans="1:12" s="5" customFormat="1" ht="50.1" customHeight="1" x14ac:dyDescent="0.25">
      <c r="A9" s="28">
        <v>3</v>
      </c>
      <c r="B9" s="13" t="s">
        <v>56</v>
      </c>
      <c r="C9" s="11" t="s">
        <v>58</v>
      </c>
      <c r="D9" s="28" t="s">
        <v>48</v>
      </c>
      <c r="E9" s="28" t="s">
        <v>69</v>
      </c>
      <c r="F9" s="28" t="s">
        <v>49</v>
      </c>
      <c r="G9" s="20">
        <f t="shared" ref="G9:G13" si="1">SUM(H9:L9)</f>
        <v>400</v>
      </c>
      <c r="H9" s="30">
        <v>353</v>
      </c>
      <c r="I9" s="15"/>
      <c r="J9" s="15">
        <v>40</v>
      </c>
      <c r="K9" s="15">
        <v>2</v>
      </c>
      <c r="L9" s="15">
        <v>5</v>
      </c>
    </row>
    <row r="10" spans="1:12" s="5" customFormat="1" ht="50.1" customHeight="1" x14ac:dyDescent="0.25">
      <c r="A10" s="28">
        <v>4</v>
      </c>
      <c r="B10" s="13" t="s">
        <v>56</v>
      </c>
      <c r="C10" s="11" t="s">
        <v>41</v>
      </c>
      <c r="D10" s="12" t="s">
        <v>50</v>
      </c>
      <c r="E10" s="12" t="s">
        <v>70</v>
      </c>
      <c r="F10" s="12" t="s">
        <v>50</v>
      </c>
      <c r="G10" s="10">
        <f t="shared" si="1"/>
        <v>1111</v>
      </c>
      <c r="H10" s="20">
        <v>990</v>
      </c>
      <c r="I10" s="20"/>
      <c r="J10" s="20">
        <v>110</v>
      </c>
      <c r="K10" s="20"/>
      <c r="L10" s="20">
        <v>11</v>
      </c>
    </row>
    <row r="11" spans="1:12" s="5" customFormat="1" ht="50.1" customHeight="1" x14ac:dyDescent="0.25">
      <c r="A11" s="28">
        <v>5</v>
      </c>
      <c r="B11" s="13" t="s">
        <v>56</v>
      </c>
      <c r="C11" s="11" t="s">
        <v>40</v>
      </c>
      <c r="D11" s="12" t="s">
        <v>51</v>
      </c>
      <c r="E11" s="12" t="s">
        <v>71</v>
      </c>
      <c r="F11" s="12" t="s">
        <v>52</v>
      </c>
      <c r="G11" s="10">
        <f t="shared" si="1"/>
        <v>700</v>
      </c>
      <c r="H11" s="31">
        <v>617</v>
      </c>
      <c r="I11" s="20"/>
      <c r="J11" s="20">
        <v>70</v>
      </c>
      <c r="K11" s="20">
        <v>5</v>
      </c>
      <c r="L11" s="20">
        <v>8</v>
      </c>
    </row>
    <row r="12" spans="1:12" s="5" customFormat="1" ht="75.75" customHeight="1" x14ac:dyDescent="0.25">
      <c r="A12" s="28">
        <v>6</v>
      </c>
      <c r="B12" s="13" t="s">
        <v>56</v>
      </c>
      <c r="C12" s="11" t="s">
        <v>43</v>
      </c>
      <c r="D12" s="12" t="s">
        <v>53</v>
      </c>
      <c r="E12" s="12" t="s">
        <v>72</v>
      </c>
      <c r="F12" s="12" t="s">
        <v>53</v>
      </c>
      <c r="G12" s="20">
        <f t="shared" si="1"/>
        <v>3800</v>
      </c>
      <c r="H12" s="20">
        <v>1000</v>
      </c>
      <c r="I12" s="20">
        <v>380</v>
      </c>
      <c r="J12" s="20"/>
      <c r="K12" s="20">
        <v>2420</v>
      </c>
      <c r="L12" s="20"/>
    </row>
    <row r="13" spans="1:12" s="5" customFormat="1" ht="104.25" customHeight="1" x14ac:dyDescent="0.25">
      <c r="A13" s="28">
        <v>7</v>
      </c>
      <c r="B13" s="13" t="s">
        <v>56</v>
      </c>
      <c r="C13" s="11" t="s">
        <v>43</v>
      </c>
      <c r="D13" s="12" t="s">
        <v>54</v>
      </c>
      <c r="E13" s="12" t="s">
        <v>73</v>
      </c>
      <c r="F13" s="12" t="s">
        <v>55</v>
      </c>
      <c r="G13" s="20">
        <f t="shared" si="1"/>
        <v>3000</v>
      </c>
      <c r="H13" s="20">
        <v>1500</v>
      </c>
      <c r="I13" s="10">
        <v>300</v>
      </c>
      <c r="J13" s="10"/>
      <c r="K13" s="10">
        <v>1200</v>
      </c>
      <c r="L13" s="10"/>
    </row>
    <row r="14" spans="1:12" s="18" customFormat="1" ht="31.5" customHeight="1" x14ac:dyDescent="0.25">
      <c r="A14" s="28"/>
      <c r="B14" s="37" t="s">
        <v>59</v>
      </c>
      <c r="C14" s="11"/>
      <c r="D14" s="28"/>
      <c r="E14" s="28"/>
      <c r="F14" s="28"/>
      <c r="G14" s="20">
        <f>SUM(G7:G13)</f>
        <v>10814.2</v>
      </c>
      <c r="H14" s="20">
        <f>SUM(H7:H13)</f>
        <v>6059</v>
      </c>
      <c r="I14" s="20">
        <f t="shared" ref="I14:L14" si="2">SUM(I7:I13)</f>
        <v>860.4</v>
      </c>
      <c r="J14" s="20">
        <f t="shared" si="2"/>
        <v>220</v>
      </c>
      <c r="K14" s="20">
        <f t="shared" si="2"/>
        <v>3629</v>
      </c>
      <c r="L14" s="20">
        <f t="shared" si="2"/>
        <v>45.8</v>
      </c>
    </row>
    <row r="15" spans="1:12" s="18" customFormat="1" ht="57" customHeight="1" x14ac:dyDescent="0.25">
      <c r="A15" s="28"/>
      <c r="B15" s="13"/>
      <c r="C15" s="11"/>
      <c r="D15" s="34" t="s">
        <v>61</v>
      </c>
      <c r="E15" s="28"/>
      <c r="F15" s="28"/>
      <c r="G15" s="20"/>
      <c r="H15" s="20"/>
      <c r="I15" s="20"/>
      <c r="J15" s="20"/>
      <c r="K15" s="20"/>
      <c r="L15" s="20"/>
    </row>
    <row r="16" spans="1:12" s="18" customFormat="1" ht="57" customHeight="1" x14ac:dyDescent="0.25">
      <c r="A16" s="28">
        <v>8</v>
      </c>
      <c r="B16" s="13" t="s">
        <v>56</v>
      </c>
      <c r="C16" s="11" t="s">
        <v>43</v>
      </c>
      <c r="D16" s="35" t="s">
        <v>62</v>
      </c>
      <c r="E16" s="28" t="s">
        <v>66</v>
      </c>
      <c r="F16" s="28"/>
      <c r="G16" s="36">
        <f>H16+I16</f>
        <v>86.238889999999998</v>
      </c>
      <c r="H16" s="36">
        <v>77.614999999999995</v>
      </c>
      <c r="I16" s="36">
        <v>8.6238899999999994</v>
      </c>
      <c r="J16" s="20"/>
      <c r="K16" s="20"/>
      <c r="L16" s="20"/>
    </row>
    <row r="17" spans="1:12" s="18" customFormat="1" ht="57" customHeight="1" x14ac:dyDescent="0.25">
      <c r="A17" s="28">
        <v>9</v>
      </c>
      <c r="B17" s="13" t="s">
        <v>56</v>
      </c>
      <c r="C17" s="11" t="s">
        <v>43</v>
      </c>
      <c r="D17" s="35" t="s">
        <v>63</v>
      </c>
      <c r="E17" s="28" t="s">
        <v>67</v>
      </c>
      <c r="F17" s="28"/>
      <c r="G17" s="36">
        <f t="shared" ref="G17:G19" si="3">H17+I17</f>
        <v>95.12</v>
      </c>
      <c r="H17" s="36">
        <v>85.608000000000004</v>
      </c>
      <c r="I17" s="36">
        <v>9.5120000000000005</v>
      </c>
      <c r="J17" s="20"/>
      <c r="K17" s="20"/>
      <c r="L17" s="20"/>
    </row>
    <row r="18" spans="1:12" s="18" customFormat="1" ht="57" customHeight="1" x14ac:dyDescent="0.25">
      <c r="A18" s="28">
        <v>10</v>
      </c>
      <c r="B18" s="13" t="s">
        <v>56</v>
      </c>
      <c r="C18" s="11" t="s">
        <v>43</v>
      </c>
      <c r="D18" s="34" t="s">
        <v>64</v>
      </c>
      <c r="E18" s="28" t="s">
        <v>67</v>
      </c>
      <c r="F18" s="28"/>
      <c r="G18" s="36">
        <f t="shared" si="3"/>
        <v>71.008890000000008</v>
      </c>
      <c r="H18" s="36">
        <v>63.908000000000001</v>
      </c>
      <c r="I18" s="36">
        <v>7.1008899999999997</v>
      </c>
      <c r="J18" s="20"/>
      <c r="K18" s="20"/>
      <c r="L18" s="20"/>
    </row>
    <row r="19" spans="1:12" s="18" customFormat="1" ht="57" customHeight="1" x14ac:dyDescent="0.25">
      <c r="A19" s="28">
        <v>11</v>
      </c>
      <c r="B19" s="13" t="s">
        <v>56</v>
      </c>
      <c r="C19" s="11" t="s">
        <v>43</v>
      </c>
      <c r="D19" s="35" t="s">
        <v>65</v>
      </c>
      <c r="E19" s="28" t="s">
        <v>66</v>
      </c>
      <c r="F19" s="28"/>
      <c r="G19" s="36">
        <f t="shared" si="3"/>
        <v>94.96</v>
      </c>
      <c r="H19" s="36">
        <v>85.463999999999999</v>
      </c>
      <c r="I19" s="36">
        <v>9.4960000000000004</v>
      </c>
      <c r="J19" s="20"/>
      <c r="K19" s="20"/>
      <c r="L19" s="20"/>
    </row>
    <row r="20" spans="1:12" s="18" customFormat="1" ht="25.5" customHeight="1" x14ac:dyDescent="0.25">
      <c r="A20" s="28"/>
      <c r="B20" s="37" t="s">
        <v>59</v>
      </c>
      <c r="C20" s="11"/>
      <c r="D20" s="35"/>
      <c r="E20" s="28"/>
      <c r="F20" s="28"/>
      <c r="G20" s="36">
        <f>SUM(G16:G19)</f>
        <v>347.32778000000002</v>
      </c>
      <c r="H20" s="36">
        <f t="shared" ref="H20:I20" si="4">SUM(H16:H19)</f>
        <v>312.59500000000003</v>
      </c>
      <c r="I20" s="36">
        <f t="shared" si="4"/>
        <v>34.732779999999998</v>
      </c>
      <c r="J20" s="20"/>
      <c r="K20" s="20"/>
      <c r="L20" s="20"/>
    </row>
    <row r="21" spans="1:12" x14ac:dyDescent="0.25">
      <c r="A21" s="28"/>
      <c r="B21" s="38" t="s">
        <v>1</v>
      </c>
      <c r="C21" s="32"/>
      <c r="D21" s="32"/>
      <c r="E21" s="32"/>
      <c r="F21" s="33"/>
      <c r="G21" s="39">
        <f>G14+G20</f>
        <v>11161.52778</v>
      </c>
      <c r="H21" s="39">
        <f>H14+H20</f>
        <v>6371.5950000000003</v>
      </c>
      <c r="I21" s="39">
        <f t="shared" ref="I21:L21" si="5">I14+I20</f>
        <v>895.13278000000003</v>
      </c>
      <c r="J21" s="39">
        <f t="shared" si="5"/>
        <v>220</v>
      </c>
      <c r="K21" s="39">
        <f t="shared" si="5"/>
        <v>3629</v>
      </c>
      <c r="L21" s="39">
        <f t="shared" si="5"/>
        <v>45.8</v>
      </c>
    </row>
    <row r="22" spans="1:12" s="18" customFormat="1" x14ac:dyDescent="0.25">
      <c r="A22" s="28"/>
      <c r="B22" s="19"/>
      <c r="C22" s="19"/>
      <c r="D22" s="19"/>
      <c r="E22" s="19"/>
      <c r="F22" s="3"/>
      <c r="G22" s="3"/>
      <c r="H22" s="3"/>
      <c r="I22" s="3"/>
      <c r="J22" s="3"/>
      <c r="K22" s="3"/>
      <c r="L22" s="3"/>
    </row>
  </sheetData>
  <autoFilter ref="A6:L21"/>
  <customSheetViews>
    <customSheetView guid="{079212FD-42FD-4137-B6A0-262935226FF3}" fitToPage="1">
      <selection activeCell="E1" sqref="E1:E1048576"/>
      <pageMargins left="0.11811023622047245" right="0.11811023622047245" top="0.15748031496062992" bottom="0.15748031496062992" header="0" footer="0"/>
      <pageSetup paperSize="9" scale="65" fitToHeight="0" orientation="landscape" cellComments="atEnd" r:id="rId1"/>
    </customSheetView>
  </customSheetViews>
  <mergeCells count="14">
    <mergeCell ref="A3:L3"/>
    <mergeCell ref="I5:J5"/>
    <mergeCell ref="G4:L4"/>
    <mergeCell ref="L5:L6"/>
    <mergeCell ref="G5:G6"/>
    <mergeCell ref="B4:C4"/>
    <mergeCell ref="A4:A6"/>
    <mergeCell ref="B5:B6"/>
    <mergeCell ref="K5:K6"/>
    <mergeCell ref="D4:D6"/>
    <mergeCell ref="E4:E6"/>
    <mergeCell ref="H5:H6"/>
    <mergeCell ref="C5:C6"/>
    <mergeCell ref="F4:F6"/>
  </mergeCells>
  <phoneticPr fontId="5" type="noConversion"/>
  <pageMargins left="0.11811023622047245" right="0.11811023622047245" top="0.15748031496062992" bottom="0.15748031496062992" header="0" footer="0"/>
  <pageSetup paperSize="9" scale="54" fitToHeight="0" orientation="landscape" cellComments="atEn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D15"/>
  <sheetViews>
    <sheetView workbookViewId="0">
      <selection activeCell="E1" sqref="E1:G1048576"/>
    </sheetView>
  </sheetViews>
  <sheetFormatPr defaultRowHeight="15" x14ac:dyDescent="0.25"/>
  <cols>
    <col min="1" max="1" width="57.85546875" customWidth="1"/>
    <col min="2" max="2" width="28.42578125" customWidth="1"/>
    <col min="3" max="3" width="36.5703125" customWidth="1"/>
    <col min="4" max="4" width="25.42578125" customWidth="1"/>
  </cols>
  <sheetData>
    <row r="3" spans="1:4" ht="49.7" customHeight="1" x14ac:dyDescent="0.25">
      <c r="A3" s="6" t="s">
        <v>2</v>
      </c>
      <c r="B3" s="7" t="s">
        <v>27</v>
      </c>
      <c r="C3" s="7" t="s">
        <v>14</v>
      </c>
      <c r="D3" s="7" t="s">
        <v>57</v>
      </c>
    </row>
    <row r="4" spans="1:4" ht="15.75" x14ac:dyDescent="0.25">
      <c r="A4" s="24" t="s">
        <v>3</v>
      </c>
      <c r="B4" s="23" t="s">
        <v>28</v>
      </c>
      <c r="C4" s="21">
        <v>1000</v>
      </c>
      <c r="D4" s="21">
        <v>25000</v>
      </c>
    </row>
    <row r="5" spans="1:4" ht="30" x14ac:dyDescent="0.25">
      <c r="A5" s="16" t="s">
        <v>4</v>
      </c>
      <c r="B5" s="23" t="s">
        <v>29</v>
      </c>
      <c r="C5" s="21">
        <v>500</v>
      </c>
      <c r="D5" s="21">
        <v>5000</v>
      </c>
    </row>
    <row r="6" spans="1:4" ht="31.5" x14ac:dyDescent="0.25">
      <c r="A6" s="17" t="s">
        <v>5</v>
      </c>
      <c r="B6" s="23" t="s">
        <v>30</v>
      </c>
      <c r="C6" s="21">
        <v>800</v>
      </c>
      <c r="D6" s="21">
        <v>35000</v>
      </c>
    </row>
    <row r="7" spans="1:4" ht="31.5" x14ac:dyDescent="0.25">
      <c r="A7" s="16" t="s">
        <v>6</v>
      </c>
      <c r="B7" s="23" t="s">
        <v>31</v>
      </c>
      <c r="C7" s="21">
        <v>1000</v>
      </c>
      <c r="D7" s="21">
        <v>12000</v>
      </c>
    </row>
    <row r="8" spans="1:4" ht="31.5" x14ac:dyDescent="0.25">
      <c r="A8" s="16" t="s">
        <v>9</v>
      </c>
      <c r="B8" s="23" t="s">
        <v>32</v>
      </c>
      <c r="C8" s="21">
        <v>2000</v>
      </c>
      <c r="D8" s="21">
        <v>50000</v>
      </c>
    </row>
    <row r="9" spans="1:4" ht="31.5" x14ac:dyDescent="0.25">
      <c r="A9" s="16" t="s">
        <v>7</v>
      </c>
      <c r="B9" s="23" t="s">
        <v>33</v>
      </c>
      <c r="C9" s="21">
        <v>800</v>
      </c>
      <c r="D9" s="21">
        <v>25000</v>
      </c>
    </row>
    <row r="10" spans="1:4" ht="15.75" x14ac:dyDescent="0.25">
      <c r="A10" s="16" t="s">
        <v>8</v>
      </c>
      <c r="B10" s="23" t="s">
        <v>34</v>
      </c>
      <c r="C10" s="21">
        <v>1500</v>
      </c>
      <c r="D10" s="21">
        <v>20000</v>
      </c>
    </row>
    <row r="11" spans="1:4" ht="45" x14ac:dyDescent="0.25">
      <c r="A11" s="17" t="s">
        <v>10</v>
      </c>
      <c r="B11" s="23" t="s">
        <v>35</v>
      </c>
      <c r="C11" s="21">
        <v>1000</v>
      </c>
      <c r="D11" s="21">
        <v>18000</v>
      </c>
    </row>
    <row r="12" spans="1:4" ht="31.5" x14ac:dyDescent="0.25">
      <c r="A12" s="16" t="s">
        <v>11</v>
      </c>
      <c r="B12" s="23" t="s">
        <v>36</v>
      </c>
      <c r="C12" s="21">
        <v>2000</v>
      </c>
      <c r="D12" s="21">
        <v>100000</v>
      </c>
    </row>
    <row r="13" spans="1:4" ht="31.5" x14ac:dyDescent="0.25">
      <c r="A13" s="16" t="s">
        <v>12</v>
      </c>
      <c r="B13" s="25" t="s">
        <v>37</v>
      </c>
      <c r="C13" s="21">
        <v>1000</v>
      </c>
      <c r="D13" s="22">
        <v>20000</v>
      </c>
    </row>
    <row r="14" spans="1:4" ht="31.5" x14ac:dyDescent="0.25">
      <c r="A14" s="16" t="s">
        <v>15</v>
      </c>
      <c r="B14" s="26" t="s">
        <v>39</v>
      </c>
      <c r="C14" s="21">
        <v>1500</v>
      </c>
      <c r="D14" s="22">
        <v>5000</v>
      </c>
    </row>
    <row r="15" spans="1:4" ht="30" x14ac:dyDescent="0.25">
      <c r="A15" s="27" t="s">
        <v>13</v>
      </c>
      <c r="B15" s="25" t="s">
        <v>38</v>
      </c>
      <c r="C15" s="21">
        <v>600</v>
      </c>
      <c r="D15" s="22">
        <v>5000</v>
      </c>
    </row>
  </sheetData>
  <customSheetViews>
    <customSheetView guid="{079212FD-42FD-4137-B6A0-262935226FF3}">
      <selection activeCell="B5" sqref="B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ОИВ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Антон Сергеевич</dc:creator>
  <cp:lastModifiedBy>TonkihEA</cp:lastModifiedBy>
  <cp:lastPrinted>2022-10-21T07:33:58Z</cp:lastPrinted>
  <dcterms:created xsi:type="dcterms:W3CDTF">2016-09-02T08:07:46Z</dcterms:created>
  <dcterms:modified xsi:type="dcterms:W3CDTF">2022-12-16T12:38:46Z</dcterms:modified>
</cp:coreProperties>
</file>