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2435" tabRatio="992" activeTab="3"/>
  </bookViews>
  <sheets>
    <sheet name="Стр.1" sheetId="1" r:id="rId1"/>
    <sheet name="Раздел 1." sheetId="2" r:id="rId2"/>
    <sheet name="Раздел 2." sheetId="3" r:id="rId3"/>
    <sheet name="Раздел 3." sheetId="4" r:id="rId4"/>
    <sheet name="Раздел 5." sheetId="5" r:id="rId5"/>
    <sheet name="Раздел 6." sheetId="6" r:id="rId6"/>
    <sheet name="Подписанты" sheetId="7" r:id="rId7"/>
  </sheets>
  <definedNames>
    <definedName name="Excel_BuiltIn_Print_Titles" localSheetId="4">'Раздел 5.'!$A$6:$IU$29</definedName>
    <definedName name="_xlnm.Print_Titles" localSheetId="1">'Раздел 1.'!$6:$8</definedName>
    <definedName name="_xlnm.Print_Titles" localSheetId="2">'Раздел 2.'!$2:$4</definedName>
    <definedName name="_xlnm.Print_Titles" localSheetId="3">'Раздел 3.'!$2:$5</definedName>
    <definedName name="_xlnm.Print_Titles" localSheetId="4">'Раздел 5.'!$6:$8</definedName>
    <definedName name="_xlnm.Print_Titles" localSheetId="5">'Раздел 6.'!$7:$9</definedName>
    <definedName name="_xlnm.Print_Area" localSheetId="6">'Подписанты'!$A$1:$G$5</definedName>
    <definedName name="_xlnm.Print_Area" localSheetId="1">'Раздел 1.'!$A$1:$H$32</definedName>
    <definedName name="_xlnm.Print_Area" localSheetId="3">'Раздел 3.'!$A$1:$H$23</definedName>
    <definedName name="_xlnm.Print_Area" localSheetId="5">'Раздел 6.'!$A$1:$K$15</definedName>
    <definedName name="_xlnm.Print_Area" localSheetId="0">'Стр.1'!$A$1:$BZ$32</definedName>
  </definedNames>
  <calcPr fullCalcOnLoad="1"/>
</workbook>
</file>

<file path=xl/sharedStrings.xml><?xml version="1.0" encoding="utf-8"?>
<sst xmlns="http://schemas.openxmlformats.org/spreadsheetml/2006/main" count="284" uniqueCount="207">
  <si>
    <t>КОНФИДЕНЦИАЛЬНОСТЬ ГАРАНТИРУЕТСЯ ПОЛУЧАТЕЛЕМ ИНФОРМАЦИИ</t>
  </si>
  <si>
    <t>ВОЗМОЖНО ПРЕДОСТАВЛЕНИЕ В ЭЛЕКТРОННОМ ВИДЕ</t>
  </si>
  <si>
    <t>(нарастающим итогом)</t>
  </si>
  <si>
    <t>Предоставляют:</t>
  </si>
  <si>
    <t>Сроки предоставления</t>
  </si>
  <si>
    <t>Квартальная</t>
  </si>
  <si>
    <t>Наименование отчитывающейся организации</t>
  </si>
  <si>
    <t>Почтовый адрес</t>
  </si>
  <si>
    <t>Код</t>
  </si>
  <si>
    <t>Раздел 1. Объемы поступлений средств в бюджеты бюджетной системы и иных средств, учитываемых при формировании Федерального дорожного фонда, дорожных фондов субъектов Российской Федерации, муниципальных дорожных фондов 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</si>
  <si>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</si>
  <si>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</si>
  <si>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</si>
  <si>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</si>
  <si>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</si>
  <si>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</si>
  <si>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Бюджет субъекта Российской Федерации</t>
  </si>
  <si>
    <t>Местный бюджет</t>
  </si>
  <si>
    <t>Всего учтено при формировании дорожных фондов (сумма строк 02, 22, 23)</t>
  </si>
  <si>
    <t>01</t>
  </si>
  <si>
    <t>в том числе:</t>
  </si>
  <si>
    <t>Налоговые и иные поступления в бюджет, всего 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</si>
  <si>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</si>
  <si>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</si>
  <si>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</si>
  <si>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</si>
  <si>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</si>
  <si>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</si>
  <si>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</si>
  <si>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</si>
  <si>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</si>
  <si>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</si>
  <si>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</si>
  <si>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</si>
  <si>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</si>
  <si>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</si>
  <si>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</si>
  <si>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</si>
  <si>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</si>
  <si>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</si>
  <si>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</si>
  <si>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</si>
  <si>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</si>
  <si>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</si>
  <si>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13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</si>
  <si>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</si>
  <si>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</si>
  <si>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</si>
  <si>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</si>
  <si>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</si>
  <si>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</si>
  <si>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</si>
  <si>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</si>
  <si>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</si>
  <si>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</si>
  <si>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</si>
  <si>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</si>
  <si>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</si>
  <si>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</si>
  <si>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</si>
  <si>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</si>
  <si>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</si>
  <si>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</si>
  <si>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</si>
  <si>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</si>
  <si>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Федерального дорожного фонда, дорожного фонда субъекта Российской Федерации, муниципального дорожного фонда по направлениям </t>
    </r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</si>
  <si>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</si>
  <si>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</si>
  <si>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</si>
  <si>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Наименование Субъекта Российской Федерации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</si>
  <si>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</si>
  <si>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</si>
  <si>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</si>
  <si>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</si>
  <si>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</si>
  <si>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</si>
  <si>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</si>
  <si>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</si>
  <si>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</si>
  <si>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</si>
  <si>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</si>
  <si>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</si>
  <si>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</si>
  <si>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</si>
  <si>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</si>
  <si>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</si>
  <si>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</si>
  <si>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</si>
  <si>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</si>
  <si>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</si>
  <si>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</si>
  <si>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</si>
  <si>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</si>
  <si>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</si>
  <si>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</si>
  <si>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</si>
  <si>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</si>
  <si>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</si>
  <si>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</si>
  <si>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</si>
  <si>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</si>
  <si>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</si>
  <si>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</si>
  <si>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</si>
  <si>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</si>
  <si>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</si>
  <si>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</si>
  <si>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</si>
  <si>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</si>
  <si>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</si>
  <si>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</si>
  <si>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</si>
  <si>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</si>
  <si>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</si>
  <si>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</si>
  <si>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</si>
  <si>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</si>
  <si>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</si>
  <si>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</si>
  <si>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</si>
  <si>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</si>
  <si>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</si>
  <si>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r>
      <rPr>
        <sz val="14"/>
        <rFont val="Times New Roman"/>
        <family val="1"/>
      </rP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</si>
  <si>
    <t>На начало отчётного периода</t>
  </si>
  <si>
    <t>На конец отчётного периода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</si>
  <si>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</si>
  <si>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</si>
  <si>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</si>
  <si>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</si>
  <si>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</si>
  <si>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</si>
  <si>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</si>
  <si>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</si>
  <si>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</si>
  <si>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</si>
  <si>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</si>
  <si>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</t>
    </r>
  </si>
  <si>
    <t>Коды по ОКЕИ: километр – 008; погонный метр – 018; метр квадратный – 055; тысяча рублей - 384</t>
  </si>
  <si>
    <t>Мощность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</si>
  <si>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</si>
  <si>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</si>
  <si>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</si>
  <si>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Федерации</t>
  </si>
  <si>
    <t>прочие источники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</si>
  <si>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</si>
  <si>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rPr>
        <b/>
        <u val="single"/>
        <sz val="14"/>
        <rFont val="Times New Roman"/>
        <family val="1"/>
      </rP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</si>
  <si>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Срок ввода в эксплуатацию стройки (объекта) (год)</t>
  </si>
  <si>
    <t>Ввод в эксплуатацию мощности</t>
  </si>
  <si>
    <t>введено с начала строительства до 1 января отчетного года</t>
  </si>
  <si>
    <t>введено с начала года включительно</t>
  </si>
  <si>
    <t>должность</t>
  </si>
  <si>
    <t>(Ф.И.О.)</t>
  </si>
  <si>
    <t>подпись</t>
  </si>
  <si>
    <t>номер контактного телефона</t>
  </si>
  <si>
    <t>(дата составления документа)</t>
  </si>
  <si>
    <t>Наименование стройки, объекта, пускового комплекса, мощности, генподрядчика, код стройки</t>
  </si>
  <si>
    <t xml:space="preserve">Единица измерения (тыс. руб., км, пог. м, м2)
</t>
  </si>
  <si>
    <t>Срок ввода в эксплуатацию</t>
  </si>
  <si>
    <t>с начала строительства до 1 января отчетного года</t>
  </si>
  <si>
    <t>с начала года по отчётный период включительно</t>
  </si>
  <si>
    <t>Наименование стройки, объекта, этапа, пускового комплекса, мощности, генподрядчика</t>
  </si>
  <si>
    <t>Единица измерения (тыс руб, км, пог м, м2)</t>
  </si>
  <si>
    <t>По проекту</t>
  </si>
  <si>
    <t>намечено к вводу на год</t>
  </si>
  <si>
    <t>месяц фактического ввода</t>
  </si>
  <si>
    <t>Стоимость строительства - всего, тыс руб</t>
  </si>
  <si>
    <t>4</t>
  </si>
  <si>
    <t>3</t>
  </si>
  <si>
    <t>2</t>
  </si>
  <si>
    <t>отчитывающейся
организации по ОКПО</t>
  </si>
  <si>
    <t>Код
формы
по ОКУД</t>
  </si>
  <si>
    <t xml:space="preserve"> - Федеральному дорожному агентству по установленному им адресу</t>
  </si>
  <si>
    <t>N</t>
  </si>
  <si>
    <t>от</t>
  </si>
  <si>
    <t>на 30 день после отчетного периода,
за год – на 40 день после отчетного периода</t>
  </si>
  <si>
    <t>главные администраторы доходов бюджета (по разделу 1), органы управления дорожным хозяйством, Государственная компания "Российские автомобильные дороги":</t>
  </si>
  <si>
    <t xml:space="preserve"> - органу управления дорожным хозяйством субъекта Российской Федерации по установленному им адресу</t>
  </si>
  <si>
    <t>Приказ Росстата:
Об утверждении формы
от 15.06.2012 N 346
О внесении изменений (при наличии)</t>
  </si>
  <si>
    <t>на 15 день после отчетного периода,
за год – на 20 день после отчетного периода</t>
  </si>
  <si>
    <t>органы местного самоуправления:</t>
  </si>
  <si>
    <t>Форма N 1-ФД</t>
  </si>
  <si>
    <t>г.</t>
  </si>
  <si>
    <t>за январь -</t>
  </si>
  <si>
    <t>СВЕДЕНИЯ ОБ ИСПОЛЬЗОВАНИИ СРЕДСТВ ФЕДЕРАЛЬНОГО ДОРОЖНОГО ФОНДА, ДОРОЖНЫХ ФОНДОВ СУБЪЕКТОВ РОССИЙСКОЙ ФЕДЕРАЦИИ, МУНИЦИПАЛЬНЫХ ДОРОЖНЫХ ФОНДОВ</t>
  </si>
  <si>
    <t>ответственности за нарушение порядка представления государственной статистической отчетности"</t>
  </si>
  <si>
    <t xml:space="preserve">правонарушениях от 30.12.2001 N 195-ФЗ, а также статьей 3 Закона Российской Федерации от 13.05.92 N 2761-1 "Об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</si>
  <si>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</si>
  <si>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</si>
  <si>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>ФЕДЕРАЛЬНОЕ СТАТИСТИЧЕСКОЕ НАБЛЮДЕНИЕ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</si>
  <si>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</si>
  <si>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9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</si>
  <si>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9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</si>
  <si>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9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</si>
  <si>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9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</si>
  <si>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9"/>
        <rFont val="Times New Roman"/>
        <family val="1"/>
      </rPr>
      <t>(сумма строк 14 - 18), из них:</t>
    </r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</si>
  <si>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9"/>
        <rFont val="Times New Roman"/>
        <family val="1"/>
      </rPr>
      <t>(сумма строк 29 - 31), в том числе:</t>
    </r>
  </si>
  <si>
    <r>
  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</t>
    </r>
    <r>
      <rPr>
        <b/>
        <sz val="9"/>
        <rFont val="Times New Roman"/>
        <family val="1"/>
      </rPr>
      <t xml:space="preserve"> *
всего (сумма строк 33 - 35), из них:</t>
    </r>
  </si>
  <si>
    <t>х</t>
  </si>
  <si>
    <t>Итого:</t>
  </si>
  <si>
    <t>март</t>
  </si>
  <si>
    <t>88213291630, email: izeinetdinov@mail.ru</t>
  </si>
  <si>
    <t>Администрация муниципального района "Койгородский"</t>
  </si>
  <si>
    <t>168170, Койгородский район, с. Койгородок, ул. Мира, д. 7</t>
  </si>
  <si>
    <t>0601028</t>
  </si>
  <si>
    <t>44779208</t>
  </si>
  <si>
    <t>Глава МР "Койгородский"- руководитель администрации МР "Койгородский"</t>
  </si>
  <si>
    <t>Л.Ю. Ушакова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</si>
</sst>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¤&quot;#,##0_);\(&quot;¤&quot;#,##0\)"/>
    <numFmt numFmtId="175" formatCode="&quot;¤&quot;#,##0_);[Red]\(&quot;¤&quot;#,##0\)"/>
    <numFmt numFmtId="176" formatCode="&quot;¤&quot;#,##0.00_);\(&quot;¤&quot;#,##0.00\)"/>
    <numFmt numFmtId="177" formatCode="&quot;¤&quot;#,##0.00_);[Red]\(&quot;¤&quot;#,##0.00\)"/>
    <numFmt numFmtId="178" formatCode="_(&quot;¤&quot;* #,##0_);_(&quot;¤&quot;* \(#,##0\);_(&quot;¤&quot;* &quot;-&quot;_);_(@_)"/>
    <numFmt numFmtId="179" formatCode="_(* #,##0_);_(* \(#,##0\);_(* &quot;-&quot;_);_(@_)"/>
    <numFmt numFmtId="180" formatCode="_(&quot;¤&quot;* #,##0.00_);_(&quot;¤&quot;* \(#,##0.00\);_(&quot;¤&quot;* &quot;-&quot;??_);_(@_)"/>
    <numFmt numFmtId="181" formatCode="_(* #,##0.00_);_(* \(#,##0.00\);_(* &quot;-&quot;??_);_(@_)"/>
    <numFmt numFmtId="182" formatCode="_-* #,##0.00_р_._-;\-* #,##0.00_р_._-;_-* \-??_р_._-;_-@_-"/>
    <numFmt numFmtId="183" formatCode="#,##0.0"/>
    <numFmt numFmtId="184" formatCode="#,##0.0_ ;\-#,##0.0\ "/>
    <numFmt numFmtId="185" formatCode="0.0"/>
    <numFmt numFmtId="186" formatCode="#,##0.000"/>
    <numFmt numFmtId="187" formatCode="#,##0.00000"/>
    <numFmt numFmtId="188" formatCode="#,##0.0000"/>
    <numFmt numFmtId="189" formatCode="#,##0.00000_ ;\-#,##0.00000\ "/>
    <numFmt numFmtId="190" formatCode="#,##0.000000"/>
    <numFmt numFmtId="191" formatCode="#,##0.0000000"/>
  </numFmts>
  <fonts count="51">
    <font>
      <sz val="10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Arial Cyr"/>
      <family val="2"/>
    </font>
    <font>
      <u val="single"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0" fillId="0" borderId="0" applyFill="0" applyBorder="0" applyAlignment="0" applyProtection="0"/>
    <xf numFmtId="42" fontId="1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0" fillId="0" borderId="0" applyFill="0" applyBorder="0" applyAlignment="0" applyProtection="0"/>
    <xf numFmtId="0" fontId="48" fillId="0" borderId="9" applyNumberFormat="0" applyFill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43" fontId="10" fillId="0" borderId="0" applyFill="0" applyBorder="0" applyAlignment="0" applyProtection="0"/>
    <xf numFmtId="41" fontId="10" fillId="0" borderId="0" applyFill="0" applyBorder="0" applyAlignment="0" applyProtection="0"/>
    <xf numFmtId="18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49" fontId="1" fillId="0" borderId="0" xfId="59" applyNumberFormat="1" applyFont="1" applyAlignment="1">
      <alignment horizontal="left" vertical="center"/>
      <protection/>
    </xf>
    <xf numFmtId="49" fontId="1" fillId="0" borderId="0" xfId="59" applyNumberFormat="1" applyFont="1" applyBorder="1" applyAlignment="1">
      <alignment horizontal="left" vertical="center"/>
      <protection/>
    </xf>
    <xf numFmtId="49" fontId="8" fillId="0" borderId="0" xfId="59" applyNumberFormat="1" applyFont="1" applyBorder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49" fontId="11" fillId="0" borderId="1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3" xfId="59" applyNumberFormat="1" applyFont="1" applyBorder="1" applyAlignment="1">
      <alignment horizontal="left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12" xfId="0" applyFont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183" fontId="5" fillId="0" borderId="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185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183" fontId="6" fillId="0" borderId="0" xfId="0" applyNumberFormat="1" applyFont="1" applyFill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/>
    </xf>
    <xf numFmtId="0" fontId="14" fillId="0" borderId="0" xfId="0" applyFont="1" applyBorder="1" applyAlignment="1">
      <alignment wrapText="1"/>
    </xf>
    <xf numFmtId="185" fontId="1" fillId="0" borderId="0" xfId="0" applyNumberFormat="1" applyFont="1" applyFill="1" applyAlignment="1">
      <alignment/>
    </xf>
    <xf numFmtId="0" fontId="4" fillId="0" borderId="0" xfId="0" applyFont="1" applyAlignment="1">
      <alignment horizontal="center" wrapText="1"/>
    </xf>
    <xf numFmtId="49" fontId="5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 indent="1"/>
    </xf>
    <xf numFmtId="49" fontId="2" fillId="0" borderId="12" xfId="0" applyNumberFormat="1" applyFont="1" applyBorder="1" applyAlignment="1">
      <alignment horizontal="center" vertical="center"/>
    </xf>
    <xf numFmtId="49" fontId="1" fillId="0" borderId="14" xfId="59" applyNumberFormat="1" applyFont="1" applyBorder="1" applyAlignment="1">
      <alignment horizontal="left" vertical="center"/>
      <protection/>
    </xf>
    <xf numFmtId="0" fontId="13" fillId="0" borderId="0" xfId="0" applyFont="1" applyBorder="1" applyAlignment="1">
      <alignment wrapText="1"/>
    </xf>
    <xf numFmtId="49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5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 wrapText="1" shrinkToFit="1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wrapText="1" shrinkToFit="1"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 vertical="center"/>
    </xf>
    <xf numFmtId="185" fontId="1" fillId="0" borderId="0" xfId="0" applyNumberFormat="1" applyFont="1" applyFill="1" applyAlignment="1">
      <alignment horizontal="center"/>
    </xf>
    <xf numFmtId="187" fontId="1" fillId="0" borderId="10" xfId="0" applyNumberFormat="1" applyFont="1" applyFill="1" applyBorder="1" applyAlignment="1">
      <alignment horizontal="center" vertical="center"/>
    </xf>
    <xf numFmtId="183" fontId="3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87" fontId="8" fillId="0" borderId="18" xfId="0" applyNumberFormat="1" applyFont="1" applyFill="1" applyBorder="1" applyAlignment="1">
      <alignment horizontal="right" vertical="center"/>
    </xf>
    <xf numFmtId="187" fontId="1" fillId="0" borderId="18" xfId="0" applyNumberFormat="1" applyFont="1" applyFill="1" applyBorder="1" applyAlignment="1">
      <alignment horizontal="center" vertical="center"/>
    </xf>
    <xf numFmtId="187" fontId="1" fillId="0" borderId="18" xfId="0" applyNumberFormat="1" applyFont="1" applyFill="1" applyBorder="1" applyAlignment="1">
      <alignment horizontal="right" vertical="center"/>
    </xf>
    <xf numFmtId="183" fontId="3" fillId="0" borderId="16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10" xfId="60" applyFont="1" applyFill="1" applyBorder="1" applyAlignment="1">
      <alignment vertical="center" wrapText="1"/>
      <protection/>
    </xf>
    <xf numFmtId="49" fontId="1" fillId="0" borderId="10" xfId="60" applyNumberFormat="1" applyFont="1" applyFill="1" applyBorder="1" applyAlignment="1">
      <alignment horizontal="center" vertical="center"/>
      <protection/>
    </xf>
    <xf numFmtId="185" fontId="1" fillId="0" borderId="10" xfId="60" applyNumberFormat="1" applyFont="1" applyFill="1" applyBorder="1" applyAlignment="1">
      <alignment horizontal="center" vertical="center"/>
      <protection/>
    </xf>
    <xf numFmtId="187" fontId="1" fillId="0" borderId="10" xfId="60" applyNumberFormat="1" applyFont="1" applyFill="1" applyBorder="1" applyAlignment="1">
      <alignment horizontal="center" vertical="center"/>
      <protection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wrapText="1" shrinkToFit="1"/>
      <protection locked="0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87" fontId="8" fillId="0" borderId="12" xfId="0" applyNumberFormat="1" applyFont="1" applyBorder="1" applyAlignment="1">
      <alignment horizontal="right" vertical="center"/>
    </xf>
    <xf numFmtId="187" fontId="1" fillId="0" borderId="0" xfId="0" applyNumberFormat="1" applyFont="1" applyAlignment="1">
      <alignment/>
    </xf>
    <xf numFmtId="187" fontId="3" fillId="0" borderId="12" xfId="0" applyNumberFormat="1" applyFont="1" applyBorder="1" applyAlignment="1">
      <alignment horizontal="right" vertical="center"/>
    </xf>
    <xf numFmtId="187" fontId="2" fillId="0" borderId="12" xfId="0" applyNumberFormat="1" applyFont="1" applyBorder="1" applyAlignment="1">
      <alignment horizontal="right" vertical="center"/>
    </xf>
    <xf numFmtId="187" fontId="2" fillId="0" borderId="12" xfId="0" applyNumberFormat="1" applyFont="1" applyBorder="1" applyAlignment="1">
      <alignment/>
    </xf>
    <xf numFmtId="187" fontId="2" fillId="0" borderId="12" xfId="0" applyNumberFormat="1" applyFont="1" applyBorder="1" applyAlignment="1">
      <alignment vertical="center"/>
    </xf>
    <xf numFmtId="187" fontId="8" fillId="0" borderId="18" xfId="0" applyNumberFormat="1" applyFont="1" applyBorder="1" applyAlignment="1">
      <alignment horizontal="right" vertical="center"/>
    </xf>
    <xf numFmtId="185" fontId="1" fillId="0" borderId="18" xfId="0" applyNumberFormat="1" applyFont="1" applyBorder="1" applyAlignment="1">
      <alignment horizontal="center" vertical="center"/>
    </xf>
    <xf numFmtId="185" fontId="1" fillId="0" borderId="20" xfId="0" applyNumberFormat="1" applyFont="1" applyBorder="1" applyAlignment="1">
      <alignment horizontal="center" vertical="center"/>
    </xf>
    <xf numFmtId="183" fontId="8" fillId="0" borderId="18" xfId="0" applyNumberFormat="1" applyFont="1" applyBorder="1" applyAlignment="1">
      <alignment horizontal="right" vertical="center"/>
    </xf>
    <xf numFmtId="183" fontId="1" fillId="0" borderId="18" xfId="0" applyNumberFormat="1" applyFont="1" applyBorder="1" applyAlignment="1">
      <alignment horizontal="right" vertical="center"/>
    </xf>
    <xf numFmtId="4" fontId="1" fillId="0" borderId="18" xfId="0" applyNumberFormat="1" applyFont="1" applyFill="1" applyBorder="1" applyAlignment="1">
      <alignment horizontal="center" vertical="center"/>
    </xf>
    <xf numFmtId="187" fontId="8" fillId="0" borderId="20" xfId="0" applyNumberFormat="1" applyFont="1" applyBorder="1" applyAlignment="1">
      <alignment horizontal="right" vertical="center"/>
    </xf>
    <xf numFmtId="183" fontId="2" fillId="0" borderId="16" xfId="0" applyNumberFormat="1" applyFont="1" applyFill="1" applyBorder="1" applyAlignment="1">
      <alignment horizontal="right" vertical="center"/>
    </xf>
    <xf numFmtId="187" fontId="2" fillId="0" borderId="20" xfId="0" applyNumberFormat="1" applyFont="1" applyFill="1" applyBorder="1" applyAlignment="1">
      <alignment horizontal="right" vertical="center"/>
    </xf>
    <xf numFmtId="183" fontId="1" fillId="0" borderId="18" xfId="0" applyNumberFormat="1" applyFont="1" applyFill="1" applyBorder="1" applyAlignment="1">
      <alignment horizontal="right" vertical="center"/>
    </xf>
    <xf numFmtId="183" fontId="2" fillId="0" borderId="2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top" wrapText="1"/>
    </xf>
    <xf numFmtId="187" fontId="16" fillId="0" borderId="10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vertical="top" wrapText="1"/>
    </xf>
    <xf numFmtId="0" fontId="16" fillId="0" borderId="21" xfId="0" applyFont="1" applyFill="1" applyBorder="1" applyAlignment="1">
      <alignment horizontal="center" vertical="top" wrapText="1"/>
    </xf>
    <xf numFmtId="187" fontId="16" fillId="0" borderId="21" xfId="0" applyNumberFormat="1" applyFont="1" applyFill="1" applyBorder="1" applyAlignment="1">
      <alignment horizontal="center" vertical="top" wrapText="1"/>
    </xf>
    <xf numFmtId="14" fontId="15" fillId="0" borderId="0" xfId="0" applyNumberFormat="1" applyFont="1" applyFill="1" applyAlignment="1">
      <alignment horizontal="center"/>
    </xf>
    <xf numFmtId="49" fontId="1" fillId="0" borderId="22" xfId="59" applyNumberFormat="1" applyFont="1" applyBorder="1" applyAlignment="1">
      <alignment horizontal="center" vertical="center"/>
      <protection/>
    </xf>
    <xf numFmtId="49" fontId="1" fillId="0" borderId="23" xfId="59" applyNumberFormat="1" applyFont="1" applyBorder="1" applyAlignment="1">
      <alignment horizontal="center" vertical="center"/>
      <protection/>
    </xf>
    <xf numFmtId="49" fontId="1" fillId="0" borderId="24" xfId="59" applyNumberFormat="1" applyFont="1" applyBorder="1" applyAlignment="1">
      <alignment horizontal="center" vertical="center"/>
      <protection/>
    </xf>
    <xf numFmtId="49" fontId="1" fillId="0" borderId="23" xfId="59" applyNumberFormat="1" applyFont="1" applyBorder="1" applyAlignment="1">
      <alignment horizontal="left" vertical="center"/>
      <protection/>
    </xf>
    <xf numFmtId="49" fontId="1" fillId="0" borderId="25" xfId="59" applyNumberFormat="1" applyFont="1" applyBorder="1" applyAlignment="1">
      <alignment vertical="center"/>
      <protection/>
    </xf>
    <xf numFmtId="49" fontId="1" fillId="0" borderId="26" xfId="59" applyNumberFormat="1" applyFont="1" applyBorder="1" applyAlignment="1">
      <alignment vertical="center"/>
      <protection/>
    </xf>
    <xf numFmtId="49" fontId="1" fillId="0" borderId="27" xfId="59" applyNumberFormat="1" applyFont="1" applyBorder="1" applyAlignment="1">
      <alignment vertical="center"/>
      <protection/>
    </xf>
    <xf numFmtId="49" fontId="1" fillId="0" borderId="26" xfId="59" applyNumberFormat="1" applyFont="1" applyBorder="1" applyAlignment="1">
      <alignment horizontal="left" vertical="center"/>
      <protection/>
    </xf>
    <xf numFmtId="49" fontId="1" fillId="0" borderId="0" xfId="59" applyNumberFormat="1" applyFont="1" applyAlignment="1">
      <alignment horizontal="left" vertical="center"/>
      <protection/>
    </xf>
    <xf numFmtId="49" fontId="1" fillId="0" borderId="0" xfId="59" applyNumberFormat="1" applyFont="1" applyAlignment="1">
      <alignment horizontal="center" vertical="center"/>
      <protection/>
    </xf>
    <xf numFmtId="49" fontId="1" fillId="0" borderId="28" xfId="59" applyNumberFormat="1" applyFont="1" applyBorder="1" applyAlignment="1">
      <alignment horizontal="center" vertical="top" wrapText="1"/>
      <protection/>
    </xf>
    <xf numFmtId="49" fontId="1" fillId="0" borderId="29" xfId="59" applyNumberFormat="1" applyFont="1" applyBorder="1" applyAlignment="1">
      <alignment horizontal="center" vertical="top" wrapText="1"/>
      <protection/>
    </xf>
    <xf numFmtId="49" fontId="1" fillId="0" borderId="14" xfId="59" applyNumberFormat="1" applyFont="1" applyBorder="1" applyAlignment="1">
      <alignment horizontal="center" vertical="top" wrapText="1"/>
      <protection/>
    </xf>
    <xf numFmtId="49" fontId="1" fillId="0" borderId="30" xfId="59" applyNumberFormat="1" applyFont="1" applyBorder="1" applyAlignment="1">
      <alignment horizontal="center" vertical="top" wrapText="1"/>
      <protection/>
    </xf>
    <xf numFmtId="49" fontId="1" fillId="0" borderId="0" xfId="59" applyNumberFormat="1" applyFont="1" applyBorder="1" applyAlignment="1">
      <alignment horizontal="center" vertical="top" wrapText="1"/>
      <protection/>
    </xf>
    <xf numFmtId="49" fontId="1" fillId="0" borderId="13" xfId="59" applyNumberFormat="1" applyFont="1" applyBorder="1" applyAlignment="1">
      <alignment horizontal="center" vertical="top" wrapText="1"/>
      <protection/>
    </xf>
    <xf numFmtId="49" fontId="1" fillId="0" borderId="30" xfId="59" applyNumberFormat="1" applyFont="1" applyBorder="1" applyAlignment="1">
      <alignment horizontal="left" vertical="top" wrapText="1"/>
      <protection/>
    </xf>
    <xf numFmtId="49" fontId="1" fillId="0" borderId="0" xfId="59" applyNumberFormat="1" applyFont="1" applyBorder="1" applyAlignment="1">
      <alignment horizontal="left" vertical="top" wrapText="1"/>
      <protection/>
    </xf>
    <xf numFmtId="49" fontId="1" fillId="0" borderId="13" xfId="59" applyNumberFormat="1" applyFont="1" applyBorder="1" applyAlignment="1">
      <alignment horizontal="left" vertical="top" wrapText="1"/>
      <protection/>
    </xf>
    <xf numFmtId="49" fontId="1" fillId="0" borderId="28" xfId="59" applyNumberFormat="1" applyFont="1" applyBorder="1" applyAlignment="1">
      <alignment vertical="center"/>
      <protection/>
    </xf>
    <xf numFmtId="49" fontId="1" fillId="0" borderId="29" xfId="59" applyNumberFormat="1" applyFont="1" applyBorder="1" applyAlignment="1">
      <alignment vertical="center"/>
      <protection/>
    </xf>
    <xf numFmtId="49" fontId="1" fillId="0" borderId="0" xfId="59" applyNumberFormat="1" applyFont="1" applyAlignment="1">
      <alignment horizontal="right" vertical="center"/>
      <protection/>
    </xf>
    <xf numFmtId="49" fontId="1" fillId="0" borderId="25" xfId="59" applyNumberFormat="1" applyFont="1" applyBorder="1" applyAlignment="1">
      <alignment horizontal="center" vertical="top" wrapText="1"/>
      <protection/>
    </xf>
    <xf numFmtId="49" fontId="1" fillId="0" borderId="26" xfId="59" applyNumberFormat="1" applyFont="1" applyBorder="1" applyAlignment="1">
      <alignment horizontal="center" vertical="top" wrapText="1"/>
      <protection/>
    </xf>
    <xf numFmtId="49" fontId="1" fillId="0" borderId="27" xfId="59" applyNumberFormat="1" applyFont="1" applyBorder="1" applyAlignment="1">
      <alignment horizontal="center" vertical="top" wrapText="1"/>
      <protection/>
    </xf>
    <xf numFmtId="49" fontId="1" fillId="0" borderId="30" xfId="59" applyNumberFormat="1" applyFont="1" applyBorder="1" applyAlignment="1">
      <alignment horizontal="left" vertical="center"/>
      <protection/>
    </xf>
    <xf numFmtId="49" fontId="1" fillId="0" borderId="0" xfId="59" applyNumberFormat="1" applyFont="1" applyBorder="1" applyAlignment="1">
      <alignment horizontal="left" vertical="center"/>
      <protection/>
    </xf>
    <xf numFmtId="49" fontId="1" fillId="0" borderId="23" xfId="59" applyNumberFormat="1" applyFont="1" applyBorder="1" applyAlignment="1">
      <alignment horizontal="center" vertical="center" wrapText="1"/>
      <protection/>
    </xf>
    <xf numFmtId="49" fontId="1" fillId="0" borderId="30" xfId="59" applyNumberFormat="1" applyFont="1" applyBorder="1" applyAlignment="1">
      <alignment horizontal="left" vertical="top" wrapText="1" indent="1"/>
      <protection/>
    </xf>
    <xf numFmtId="49" fontId="1" fillId="0" borderId="0" xfId="59" applyNumberFormat="1" applyFont="1" applyBorder="1" applyAlignment="1">
      <alignment horizontal="left" vertical="top" wrapText="1" indent="1"/>
      <protection/>
    </xf>
    <xf numFmtId="49" fontId="1" fillId="0" borderId="13" xfId="59" applyNumberFormat="1" applyFont="1" applyBorder="1" applyAlignment="1">
      <alignment horizontal="left" vertical="top" wrapText="1" indent="1"/>
      <protection/>
    </xf>
    <xf numFmtId="49" fontId="1" fillId="0" borderId="25" xfId="59" applyNumberFormat="1" applyFont="1" applyBorder="1" applyAlignment="1">
      <alignment horizontal="left" vertical="top" wrapText="1"/>
      <protection/>
    </xf>
    <xf numFmtId="49" fontId="1" fillId="0" borderId="26" xfId="59" applyNumberFormat="1" applyFont="1" applyBorder="1" applyAlignment="1">
      <alignment horizontal="left" vertical="top" wrapText="1"/>
      <protection/>
    </xf>
    <xf numFmtId="49" fontId="1" fillId="0" borderId="27" xfId="59" applyNumberFormat="1" applyFont="1" applyBorder="1" applyAlignment="1">
      <alignment horizontal="left" vertical="top" wrapText="1"/>
      <protection/>
    </xf>
    <xf numFmtId="49" fontId="8" fillId="0" borderId="22" xfId="59" applyNumberFormat="1" applyFont="1" applyBorder="1" applyAlignment="1">
      <alignment horizontal="center" vertical="center"/>
      <protection/>
    </xf>
    <xf numFmtId="49" fontId="8" fillId="0" borderId="23" xfId="59" applyNumberFormat="1" applyFont="1" applyBorder="1" applyAlignment="1">
      <alignment horizontal="center" vertical="center"/>
      <protection/>
    </xf>
    <xf numFmtId="49" fontId="8" fillId="0" borderId="24" xfId="59" applyNumberFormat="1" applyFont="1" applyBorder="1" applyAlignment="1">
      <alignment horizontal="center" vertical="center"/>
      <protection/>
    </xf>
    <xf numFmtId="49" fontId="1" fillId="0" borderId="28" xfId="59" applyNumberFormat="1" applyFont="1" applyBorder="1" applyAlignment="1">
      <alignment horizontal="left" vertical="top" wrapText="1"/>
      <protection/>
    </xf>
    <xf numFmtId="49" fontId="1" fillId="0" borderId="29" xfId="59" applyNumberFormat="1" applyFont="1" applyBorder="1" applyAlignment="1">
      <alignment horizontal="left" vertical="top" wrapText="1"/>
      <protection/>
    </xf>
    <xf numFmtId="49" fontId="1" fillId="0" borderId="14" xfId="59" applyNumberFormat="1" applyFont="1" applyBorder="1" applyAlignment="1">
      <alignment horizontal="left" vertical="top" wrapText="1"/>
      <protection/>
    </xf>
    <xf numFmtId="49" fontId="8" fillId="0" borderId="22" xfId="59" applyNumberFormat="1" applyFont="1" applyBorder="1" applyAlignment="1">
      <alignment horizontal="center" vertical="center" wrapText="1"/>
      <protection/>
    </xf>
    <xf numFmtId="49" fontId="8" fillId="0" borderId="23" xfId="59" applyNumberFormat="1" applyFont="1" applyBorder="1" applyAlignment="1">
      <alignment horizontal="center" vertical="center" wrapText="1"/>
      <protection/>
    </xf>
    <xf numFmtId="49" fontId="8" fillId="0" borderId="24" xfId="59" applyNumberFormat="1" applyFont="1" applyBorder="1" applyAlignment="1">
      <alignment horizontal="center" vertical="center" wrapText="1"/>
      <protection/>
    </xf>
    <xf numFmtId="49" fontId="7" fillId="0" borderId="30" xfId="59" applyNumberFormat="1" applyFont="1" applyBorder="1" applyAlignment="1">
      <alignment horizontal="center" vertical="center"/>
      <protection/>
    </xf>
    <xf numFmtId="49" fontId="7" fillId="0" borderId="0" xfId="59" applyNumberFormat="1" applyFont="1" applyBorder="1" applyAlignment="1">
      <alignment horizontal="center" vertical="center"/>
      <protection/>
    </xf>
    <xf numFmtId="49" fontId="7" fillId="0" borderId="13" xfId="59" applyNumberFormat="1" applyFont="1" applyBorder="1" applyAlignment="1">
      <alignment horizontal="center" vertical="center"/>
      <protection/>
    </xf>
    <xf numFmtId="49" fontId="7" fillId="0" borderId="25" xfId="59" applyNumberFormat="1" applyFont="1" applyBorder="1" applyAlignment="1">
      <alignment horizontal="center" vertical="center"/>
      <protection/>
    </xf>
    <xf numFmtId="49" fontId="7" fillId="0" borderId="26" xfId="59" applyNumberFormat="1" applyFont="1" applyBorder="1" applyAlignment="1">
      <alignment horizontal="center" vertical="center"/>
      <protection/>
    </xf>
    <xf numFmtId="49" fontId="7" fillId="0" borderId="27" xfId="59" applyNumberFormat="1" applyFont="1" applyBorder="1" applyAlignment="1">
      <alignment horizontal="center" vertical="center"/>
      <protection/>
    </xf>
    <xf numFmtId="49" fontId="1" fillId="0" borderId="13" xfId="59" applyNumberFormat="1" applyFont="1" applyBorder="1" applyAlignment="1">
      <alignment horizontal="left" vertical="center"/>
      <protection/>
    </xf>
    <xf numFmtId="49" fontId="1" fillId="0" borderId="30" xfId="59" applyNumberFormat="1" applyFont="1" applyBorder="1" applyAlignment="1">
      <alignment horizontal="right" vertical="center"/>
      <protection/>
    </xf>
    <xf numFmtId="49" fontId="1" fillId="0" borderId="0" xfId="59" applyNumberFormat="1" applyFont="1" applyBorder="1" applyAlignment="1">
      <alignment horizontal="right" vertical="center"/>
      <protection/>
    </xf>
    <xf numFmtId="49" fontId="1" fillId="0" borderId="26" xfId="59" applyNumberFormat="1" applyFont="1" applyBorder="1" applyAlignment="1">
      <alignment horizontal="center" vertical="center"/>
      <protection/>
    </xf>
    <xf numFmtId="49" fontId="1" fillId="0" borderId="18" xfId="59" applyNumberFormat="1" applyFont="1" applyBorder="1" applyAlignment="1">
      <alignment horizontal="center" vertical="top" wrapText="1"/>
      <protection/>
    </xf>
    <xf numFmtId="49" fontId="1" fillId="0" borderId="18" xfId="59" applyNumberFormat="1" applyFont="1" applyBorder="1" applyAlignment="1">
      <alignment horizontal="center" vertical="center" wrapText="1"/>
      <protection/>
    </xf>
    <xf numFmtId="49" fontId="1" fillId="0" borderId="29" xfId="59" applyNumberFormat="1" applyFont="1" applyBorder="1" applyAlignment="1">
      <alignment horizontal="left" vertical="center"/>
      <protection/>
    </xf>
    <xf numFmtId="49" fontId="1" fillId="0" borderId="25" xfId="59" applyNumberFormat="1" applyFont="1" applyBorder="1" applyAlignment="1">
      <alignment horizontal="center" vertical="center"/>
      <protection/>
    </xf>
    <xf numFmtId="49" fontId="1" fillId="0" borderId="27" xfId="59" applyNumberFormat="1" applyFont="1" applyBorder="1" applyAlignment="1">
      <alignment horizontal="center" vertical="center"/>
      <protection/>
    </xf>
    <xf numFmtId="49" fontId="1" fillId="0" borderId="31" xfId="59" applyNumberFormat="1" applyFont="1" applyBorder="1" applyAlignment="1">
      <alignment horizontal="center" vertical="top" wrapText="1"/>
      <protection/>
    </xf>
    <xf numFmtId="49" fontId="1" fillId="0" borderId="22" xfId="59" applyNumberFormat="1" applyFont="1" applyBorder="1" applyAlignment="1">
      <alignment horizontal="center" vertical="top" wrapText="1"/>
      <protection/>
    </xf>
    <xf numFmtId="49" fontId="1" fillId="0" borderId="23" xfId="59" applyNumberFormat="1" applyFont="1" applyBorder="1" applyAlignment="1">
      <alignment horizontal="center" vertical="top" wrapText="1"/>
      <protection/>
    </xf>
    <xf numFmtId="49" fontId="1" fillId="0" borderId="24" xfId="59" applyNumberFormat="1" applyFont="1" applyBorder="1" applyAlignment="1">
      <alignment horizontal="center" vertical="top" wrapText="1"/>
      <protection/>
    </xf>
    <xf numFmtId="49" fontId="7" fillId="0" borderId="28" xfId="59" applyNumberFormat="1" applyFont="1" applyBorder="1" applyAlignment="1">
      <alignment horizontal="center" vertical="center" wrapText="1"/>
      <protection/>
    </xf>
    <xf numFmtId="49" fontId="7" fillId="0" borderId="29" xfId="59" applyNumberFormat="1" applyFont="1" applyBorder="1" applyAlignment="1">
      <alignment horizontal="center" vertical="center" wrapText="1"/>
      <protection/>
    </xf>
    <xf numFmtId="49" fontId="7" fillId="0" borderId="14" xfId="59" applyNumberFormat="1" applyFont="1" applyBorder="1" applyAlignment="1">
      <alignment horizontal="center" vertical="center" wrapText="1"/>
      <protection/>
    </xf>
    <xf numFmtId="49" fontId="1" fillId="0" borderId="0" xfId="59" applyNumberFormat="1" applyFont="1" applyBorder="1" applyAlignment="1">
      <alignment horizontal="center" vertical="center"/>
      <protection/>
    </xf>
    <xf numFmtId="49" fontId="7" fillId="0" borderId="28" xfId="59" applyNumberFormat="1" applyFont="1" applyBorder="1" applyAlignment="1">
      <alignment horizontal="center" vertical="center"/>
      <protection/>
    </xf>
    <xf numFmtId="49" fontId="7" fillId="0" borderId="29" xfId="59" applyNumberFormat="1" applyFont="1" applyBorder="1" applyAlignment="1">
      <alignment horizontal="center" vertical="center"/>
      <protection/>
    </xf>
    <xf numFmtId="49" fontId="7" fillId="0" borderId="14" xfId="59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5" xfId="0" applyFont="1" applyBorder="1" applyAlignment="1">
      <alignment horizontal="right" wrapText="1"/>
    </xf>
    <xf numFmtId="49" fontId="11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top"/>
      <protection locked="0"/>
    </xf>
    <xf numFmtId="0" fontId="13" fillId="0" borderId="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4 2" xfId="56"/>
    <cellStyle name="Обычный 3" xfId="57"/>
    <cellStyle name="Обычный 3 2" xfId="58"/>
    <cellStyle name="Обычный 4" xfId="59"/>
    <cellStyle name="Обычный_Раздел 5.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59"/>
  <sheetViews>
    <sheetView showGridLines="0" view="pageBreakPreview" zoomScaleNormal="70" zoomScaleSheetLayoutView="100" zoomScalePageLayoutView="0" workbookViewId="0" topLeftCell="A10">
      <selection activeCell="BC30" sqref="BC30:BZ30"/>
    </sheetView>
  </sheetViews>
  <sheetFormatPr defaultColWidth="1.75390625" defaultRowHeight="12" customHeight="1"/>
  <cols>
    <col min="1" max="16384" width="1.75390625" style="1" customWidth="1"/>
  </cols>
  <sheetData>
    <row r="2" spans="1:78" ht="12.7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63"/>
      <c r="L2" s="148" t="s">
        <v>188</v>
      </c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50"/>
      <c r="BP2" s="139"/>
      <c r="BQ2" s="140"/>
      <c r="BR2" s="140"/>
      <c r="BS2" s="140"/>
      <c r="BT2" s="140"/>
      <c r="BU2" s="140"/>
      <c r="BV2" s="140"/>
      <c r="BW2" s="140"/>
      <c r="BX2" s="140"/>
      <c r="BY2" s="140"/>
      <c r="BZ2" s="140"/>
    </row>
    <row r="3" spans="1:78" ht="12.7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</row>
    <row r="4" spans="1:78" ht="12.7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63"/>
      <c r="L4" s="114" t="s">
        <v>0</v>
      </c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6"/>
      <c r="BP4" s="139"/>
      <c r="BQ4" s="140"/>
      <c r="BR4" s="140"/>
      <c r="BS4" s="140"/>
      <c r="BT4" s="140"/>
      <c r="BU4" s="140"/>
      <c r="BV4" s="140"/>
      <c r="BW4" s="140"/>
      <c r="BX4" s="140"/>
      <c r="BY4" s="140"/>
      <c r="BZ4" s="140"/>
    </row>
    <row r="5" spans="1:78" ht="12.75" customHeight="1">
      <c r="A5" s="122"/>
      <c r="B5" s="122"/>
      <c r="C5" s="122"/>
      <c r="D5" s="122"/>
      <c r="E5" s="122"/>
      <c r="F5" s="122"/>
      <c r="G5" s="122"/>
      <c r="H5" s="122"/>
      <c r="I5" s="121"/>
      <c r="J5" s="121"/>
      <c r="K5" s="121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21"/>
      <c r="BQ5" s="121"/>
      <c r="BR5" s="121"/>
      <c r="BS5" s="122"/>
      <c r="BT5" s="122"/>
      <c r="BU5" s="122"/>
      <c r="BV5" s="122"/>
      <c r="BW5" s="122"/>
      <c r="BX5" s="122"/>
      <c r="BY5" s="122"/>
      <c r="BZ5" s="122"/>
    </row>
    <row r="6" spans="1:78" ht="12.75" customHeight="1">
      <c r="A6" s="122"/>
      <c r="B6" s="122"/>
      <c r="C6" s="122"/>
      <c r="D6" s="122"/>
      <c r="E6" s="122"/>
      <c r="F6" s="122"/>
      <c r="G6" s="122"/>
      <c r="H6" s="163"/>
      <c r="I6" s="180" t="s">
        <v>187</v>
      </c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2"/>
      <c r="BS6" s="139"/>
      <c r="BT6" s="140"/>
      <c r="BU6" s="140"/>
      <c r="BV6" s="140"/>
      <c r="BW6" s="140"/>
      <c r="BX6" s="140"/>
      <c r="BY6" s="140"/>
      <c r="BZ6" s="140"/>
    </row>
    <row r="7" spans="1:78" ht="12.75" customHeight="1">
      <c r="A7" s="122"/>
      <c r="B7" s="122"/>
      <c r="C7" s="122"/>
      <c r="D7" s="122"/>
      <c r="E7" s="122"/>
      <c r="F7" s="122"/>
      <c r="G7" s="122"/>
      <c r="H7" s="163"/>
      <c r="I7" s="157" t="s">
        <v>186</v>
      </c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9"/>
      <c r="BS7" s="139"/>
      <c r="BT7" s="140"/>
      <c r="BU7" s="140"/>
      <c r="BV7" s="140"/>
      <c r="BW7" s="140"/>
      <c r="BX7" s="140"/>
      <c r="BY7" s="140"/>
      <c r="BZ7" s="140"/>
    </row>
    <row r="8" spans="1:78" ht="12.75" customHeight="1">
      <c r="A8" s="122"/>
      <c r="B8" s="122"/>
      <c r="C8" s="122"/>
      <c r="D8" s="122"/>
      <c r="E8" s="122"/>
      <c r="F8" s="122"/>
      <c r="G8" s="122"/>
      <c r="H8" s="163"/>
      <c r="I8" s="157" t="s">
        <v>185</v>
      </c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9"/>
      <c r="BS8" s="139"/>
      <c r="BT8" s="140"/>
      <c r="BU8" s="140"/>
      <c r="BV8" s="140"/>
      <c r="BW8" s="140"/>
      <c r="BX8" s="140"/>
      <c r="BY8" s="140"/>
      <c r="BZ8" s="140"/>
    </row>
    <row r="9" spans="1:78" ht="12.75" customHeight="1">
      <c r="A9" s="122"/>
      <c r="B9" s="122"/>
      <c r="C9" s="122"/>
      <c r="D9" s="122"/>
      <c r="E9" s="122"/>
      <c r="F9" s="122"/>
      <c r="G9" s="122"/>
      <c r="H9" s="163"/>
      <c r="I9" s="160" t="s">
        <v>184</v>
      </c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2"/>
      <c r="BS9" s="139"/>
      <c r="BT9" s="140"/>
      <c r="BU9" s="140"/>
      <c r="BV9" s="140"/>
      <c r="BW9" s="140"/>
      <c r="BX9" s="140"/>
      <c r="BY9" s="140"/>
      <c r="BZ9" s="140"/>
    </row>
    <row r="10" spans="1:78" ht="12.75" customHeight="1">
      <c r="A10" s="122"/>
      <c r="B10" s="122"/>
      <c r="C10" s="122"/>
      <c r="D10" s="122"/>
      <c r="E10" s="122"/>
      <c r="F10" s="122"/>
      <c r="G10" s="122"/>
      <c r="H10" s="122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S10" s="122"/>
      <c r="BT10" s="122"/>
      <c r="BU10" s="122"/>
      <c r="BV10" s="122"/>
      <c r="BW10" s="122"/>
      <c r="BX10" s="122"/>
      <c r="BY10" s="122"/>
      <c r="BZ10" s="122"/>
    </row>
    <row r="11" spans="1:78" ht="12.75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63"/>
      <c r="M11" s="114" t="s">
        <v>1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6"/>
      <c r="BO11" s="179"/>
      <c r="BP11" s="179"/>
      <c r="BQ11" s="179"/>
      <c r="BR11" s="179"/>
      <c r="BS11" s="140"/>
      <c r="BT11" s="140"/>
      <c r="BU11" s="140"/>
      <c r="BV11" s="140"/>
      <c r="BW11" s="140"/>
      <c r="BX11" s="140"/>
      <c r="BY11" s="140"/>
      <c r="BZ11" s="140"/>
    </row>
    <row r="12" spans="1:78" ht="12.75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</row>
    <row r="13" spans="1:78" ht="40.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63"/>
      <c r="R13" s="176" t="s">
        <v>183</v>
      </c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8"/>
      <c r="BJ13" s="139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</row>
    <row r="14" spans="1:78" ht="12.75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63"/>
      <c r="R14" s="164" t="s">
        <v>182</v>
      </c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6" t="s">
        <v>199</v>
      </c>
      <c r="AK14" s="166"/>
      <c r="AL14" s="166"/>
      <c r="AM14" s="166"/>
      <c r="AN14" s="166"/>
      <c r="AO14" s="166"/>
      <c r="AP14" s="166"/>
      <c r="AQ14" s="165" t="s">
        <v>58</v>
      </c>
      <c r="AR14" s="165"/>
      <c r="AS14" s="121" t="s">
        <v>64</v>
      </c>
      <c r="AT14" s="121"/>
      <c r="AU14" s="140" t="s">
        <v>181</v>
      </c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63"/>
      <c r="BJ14" s="139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</row>
    <row r="15" spans="1:78" ht="12.7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63"/>
      <c r="R15" s="170" t="s">
        <v>2</v>
      </c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71"/>
      <c r="BJ15" s="139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</row>
    <row r="16" spans="1:78" ht="12.7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</row>
    <row r="17" spans="1:78" ht="12.75" customHeight="1">
      <c r="A17" s="114" t="s">
        <v>3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6"/>
      <c r="AU17" s="114" t="s">
        <v>4</v>
      </c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6"/>
      <c r="BI17" s="154" t="s">
        <v>180</v>
      </c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6"/>
    </row>
    <row r="18" spans="1:78" ht="12.75">
      <c r="A18" s="151" t="s">
        <v>179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3"/>
      <c r="AU18" s="124" t="s">
        <v>178</v>
      </c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6"/>
      <c r="BI18" s="125" t="s">
        <v>177</v>
      </c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</row>
    <row r="19" spans="1:78" ht="39.75" customHeight="1">
      <c r="A19" s="142" t="s">
        <v>176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4"/>
      <c r="AU19" s="127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9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</row>
    <row r="20" spans="1:78" ht="13.5" customHeight="1">
      <c r="A20" s="130" t="s">
        <v>175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2"/>
      <c r="AU20" s="127" t="s">
        <v>174</v>
      </c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9"/>
      <c r="BI20" s="135" t="s">
        <v>173</v>
      </c>
      <c r="BJ20" s="135"/>
      <c r="BK20" s="135"/>
      <c r="BL20" s="135"/>
      <c r="BM20" s="121"/>
      <c r="BN20" s="121"/>
      <c r="BO20" s="121"/>
      <c r="BP20" s="121"/>
      <c r="BQ20" s="121"/>
      <c r="BR20" s="121"/>
      <c r="BS20" s="121"/>
      <c r="BT20" s="123" t="s">
        <v>172</v>
      </c>
      <c r="BU20" s="123"/>
      <c r="BV20" s="121"/>
      <c r="BW20" s="121"/>
      <c r="BX20" s="121"/>
      <c r="BY20" s="122"/>
      <c r="BZ20" s="122"/>
    </row>
    <row r="21" spans="1:78" ht="13.5" customHeight="1">
      <c r="A21" s="130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2"/>
      <c r="AU21" s="127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9"/>
      <c r="BI21" s="135" t="s">
        <v>173</v>
      </c>
      <c r="BJ21" s="135"/>
      <c r="BK21" s="135"/>
      <c r="BL21" s="135"/>
      <c r="BM21" s="117"/>
      <c r="BN21" s="117"/>
      <c r="BO21" s="117"/>
      <c r="BP21" s="117"/>
      <c r="BQ21" s="117"/>
      <c r="BR21" s="117"/>
      <c r="BS21" s="117"/>
      <c r="BT21" s="123" t="s">
        <v>172</v>
      </c>
      <c r="BU21" s="123"/>
      <c r="BV21" s="117"/>
      <c r="BW21" s="117"/>
      <c r="BX21" s="117"/>
      <c r="BY21" s="122"/>
      <c r="BZ21" s="122"/>
    </row>
    <row r="22" spans="1:78" ht="13.5" customHeight="1">
      <c r="A22" s="142" t="s">
        <v>171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4"/>
      <c r="AU22" s="127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9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</row>
    <row r="23" spans="1:78" ht="12.75" customHeight="1">
      <c r="A23" s="145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7"/>
      <c r="AU23" s="136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8"/>
      <c r="BI23" s="114" t="s">
        <v>5</v>
      </c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6"/>
    </row>
    <row r="24" spans="1:78" ht="12" customHeight="1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</row>
    <row r="25" spans="1:78" ht="12.75" customHeight="1">
      <c r="A25" s="133" t="s">
        <v>6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15" t="s">
        <v>201</v>
      </c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55"/>
    </row>
    <row r="26" spans="1:78" ht="3" customHeight="1">
      <c r="A26" s="118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20"/>
    </row>
    <row r="27" spans="1:78" ht="12.75">
      <c r="A27" s="133" t="s">
        <v>7</v>
      </c>
      <c r="B27" s="134"/>
      <c r="C27" s="134"/>
      <c r="D27" s="134"/>
      <c r="E27" s="134"/>
      <c r="F27" s="134"/>
      <c r="G27" s="134"/>
      <c r="H27" s="134"/>
      <c r="I27" s="134"/>
      <c r="J27" s="141" t="s">
        <v>202</v>
      </c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9"/>
    </row>
    <row r="28" spans="1:78" ht="3.75" customHeight="1">
      <c r="A28" s="118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20"/>
    </row>
    <row r="29" spans="1:78" ht="12.75" customHeight="1">
      <c r="A29" s="172" t="s">
        <v>170</v>
      </c>
      <c r="B29" s="172"/>
      <c r="C29" s="172"/>
      <c r="D29" s="172"/>
      <c r="E29" s="172"/>
      <c r="F29" s="172"/>
      <c r="G29" s="173" t="s">
        <v>8</v>
      </c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5"/>
    </row>
    <row r="30" spans="1:78" ht="25.5" customHeight="1">
      <c r="A30" s="167"/>
      <c r="B30" s="167"/>
      <c r="C30" s="167"/>
      <c r="D30" s="167"/>
      <c r="E30" s="167"/>
      <c r="F30" s="167"/>
      <c r="G30" s="167" t="s">
        <v>169</v>
      </c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</row>
    <row r="31" spans="1:78" ht="12.75" customHeight="1">
      <c r="A31" s="168">
        <v>1</v>
      </c>
      <c r="B31" s="168"/>
      <c r="C31" s="168"/>
      <c r="D31" s="168"/>
      <c r="E31" s="168"/>
      <c r="F31" s="168"/>
      <c r="G31" s="168" t="s">
        <v>168</v>
      </c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 t="s">
        <v>167</v>
      </c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 t="s">
        <v>166</v>
      </c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</row>
    <row r="32" spans="1:78" ht="12.75" customHeight="1">
      <c r="A32" s="168" t="s">
        <v>203</v>
      </c>
      <c r="B32" s="168"/>
      <c r="C32" s="168"/>
      <c r="D32" s="168"/>
      <c r="E32" s="168"/>
      <c r="F32" s="168"/>
      <c r="G32" s="168" t="s">
        <v>204</v>
      </c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50:73" ht="12" customHeight="1"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63:73" ht="12" customHeight="1"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</sheetData>
  <sheetProtection/>
  <mergeCells count="106">
    <mergeCell ref="A13:H13"/>
    <mergeCell ref="A14:H14"/>
    <mergeCell ref="A15:H15"/>
    <mergeCell ref="BS10:BZ10"/>
    <mergeCell ref="BS11:BZ11"/>
    <mergeCell ref="A12:H12"/>
    <mergeCell ref="BS14:BZ14"/>
    <mergeCell ref="A10:H10"/>
    <mergeCell ref="A11:H11"/>
    <mergeCell ref="BS12:BZ12"/>
    <mergeCell ref="AU14:BI14"/>
    <mergeCell ref="BS2:BZ2"/>
    <mergeCell ref="BS3:BZ3"/>
    <mergeCell ref="BS4:BZ4"/>
    <mergeCell ref="BS5:BZ5"/>
    <mergeCell ref="BS6:BZ6"/>
    <mergeCell ref="BS7:BZ7"/>
    <mergeCell ref="BS8:BZ8"/>
    <mergeCell ref="BS9:BZ9"/>
    <mergeCell ref="I6:BR6"/>
    <mergeCell ref="A6:H6"/>
    <mergeCell ref="A7:H7"/>
    <mergeCell ref="A8:H8"/>
    <mergeCell ref="A9:H9"/>
    <mergeCell ref="A2:H2"/>
    <mergeCell ref="A3:H3"/>
    <mergeCell ref="A4:H4"/>
    <mergeCell ref="A5:H5"/>
    <mergeCell ref="BS13:BZ13"/>
    <mergeCell ref="BJ13:BR13"/>
    <mergeCell ref="I2:K2"/>
    <mergeCell ref="I3:K3"/>
    <mergeCell ref="I4:K4"/>
    <mergeCell ref="R13:BI13"/>
    <mergeCell ref="M11:BN11"/>
    <mergeCell ref="BO11:BR11"/>
    <mergeCell ref="I12:BR12"/>
    <mergeCell ref="I11:L11"/>
    <mergeCell ref="A32:F32"/>
    <mergeCell ref="G32:AD32"/>
    <mergeCell ref="AE32:BB32"/>
    <mergeCell ref="BC32:BZ32"/>
    <mergeCell ref="A28:BZ28"/>
    <mergeCell ref="I13:Q13"/>
    <mergeCell ref="A31:F31"/>
    <mergeCell ref="G31:AD31"/>
    <mergeCell ref="A29:F30"/>
    <mergeCell ref="G29:BZ29"/>
    <mergeCell ref="G30:AD30"/>
    <mergeCell ref="AE30:BB30"/>
    <mergeCell ref="BC30:BZ30"/>
    <mergeCell ref="AE31:BB31"/>
    <mergeCell ref="BC31:BZ31"/>
    <mergeCell ref="J10:BQ10"/>
    <mergeCell ref="I15:Q15"/>
    <mergeCell ref="R15:BI15"/>
    <mergeCell ref="BJ14:BR14"/>
    <mergeCell ref="BJ15:BR15"/>
    <mergeCell ref="A19:AT19"/>
    <mergeCell ref="BI18:BZ19"/>
    <mergeCell ref="I14:Q14"/>
    <mergeCell ref="R14:AI14"/>
    <mergeCell ref="AJ14:AP14"/>
    <mergeCell ref="AQ14:AR14"/>
    <mergeCell ref="BS15:BZ15"/>
    <mergeCell ref="A16:BZ16"/>
    <mergeCell ref="AS14:AT14"/>
    <mergeCell ref="A17:AT17"/>
    <mergeCell ref="L2:BO2"/>
    <mergeCell ref="L3:BO3"/>
    <mergeCell ref="L4:BO4"/>
    <mergeCell ref="BP5:BR5"/>
    <mergeCell ref="L5:BO5"/>
    <mergeCell ref="A18:AT18"/>
    <mergeCell ref="BI17:BZ17"/>
    <mergeCell ref="I7:BR7"/>
    <mergeCell ref="I8:BR8"/>
    <mergeCell ref="I9:BR9"/>
    <mergeCell ref="I5:K5"/>
    <mergeCell ref="BP2:BR2"/>
    <mergeCell ref="BP3:BR3"/>
    <mergeCell ref="BP4:BR4"/>
    <mergeCell ref="J27:BY27"/>
    <mergeCell ref="A22:AT22"/>
    <mergeCell ref="BI22:BZ22"/>
    <mergeCell ref="A23:AT23"/>
    <mergeCell ref="BI23:BZ23"/>
    <mergeCell ref="A25:W25"/>
    <mergeCell ref="A27:I27"/>
    <mergeCell ref="BI20:BL20"/>
    <mergeCell ref="BY20:BZ20"/>
    <mergeCell ref="BM21:BS21"/>
    <mergeCell ref="BT21:BU21"/>
    <mergeCell ref="BM20:BS20"/>
    <mergeCell ref="BI21:BL21"/>
    <mergeCell ref="AU20:BG23"/>
    <mergeCell ref="AU17:BG17"/>
    <mergeCell ref="BV21:BX21"/>
    <mergeCell ref="A26:BZ26"/>
    <mergeCell ref="X25:BY25"/>
    <mergeCell ref="A24:BZ24"/>
    <mergeCell ref="BY21:BZ21"/>
    <mergeCell ref="BT20:BU20"/>
    <mergeCell ref="BV20:BX20"/>
    <mergeCell ref="AU18:BG19"/>
    <mergeCell ref="A20:AT21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32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:H3"/>
      <selection pane="bottomLeft" activeCell="I18" sqref="I18"/>
    </sheetView>
  </sheetViews>
  <sheetFormatPr defaultColWidth="11.625" defaultRowHeight="12.75"/>
  <cols>
    <col min="1" max="1" width="40.625" style="90" customWidth="1"/>
    <col min="2" max="2" width="11.625" style="90" customWidth="1"/>
    <col min="3" max="3" width="9.75390625" style="90" customWidth="1"/>
    <col min="4" max="4" width="15.25390625" style="90" customWidth="1"/>
    <col min="5" max="5" width="13.125" style="90" customWidth="1"/>
    <col min="6" max="6" width="10.25390625" style="90" customWidth="1"/>
    <col min="7" max="7" width="14.25390625" style="90" customWidth="1"/>
    <col min="8" max="8" width="14.375" style="90" bestFit="1" customWidth="1"/>
    <col min="9" max="16384" width="11.625" style="90" customWidth="1"/>
  </cols>
  <sheetData>
    <row r="1" spans="1:8" ht="14.25" customHeight="1">
      <c r="A1" s="183" t="s">
        <v>9</v>
      </c>
      <c r="B1" s="183"/>
      <c r="C1" s="183"/>
      <c r="D1" s="183"/>
      <c r="E1" s="183"/>
      <c r="F1" s="183"/>
      <c r="G1" s="183"/>
      <c r="H1" s="183"/>
    </row>
    <row r="2" spans="1:8" ht="12.75">
      <c r="A2" s="183"/>
      <c r="B2" s="183"/>
      <c r="C2" s="183"/>
      <c r="D2" s="183"/>
      <c r="E2" s="183"/>
      <c r="F2" s="183"/>
      <c r="G2" s="183"/>
      <c r="H2" s="183"/>
    </row>
    <row r="3" spans="1:8" ht="22.5" customHeight="1">
      <c r="A3" s="183"/>
      <c r="B3" s="183"/>
      <c r="C3" s="183"/>
      <c r="D3" s="183"/>
      <c r="E3" s="183"/>
      <c r="F3" s="183"/>
      <c r="G3" s="183"/>
      <c r="H3" s="183"/>
    </row>
    <row r="5" spans="4:8" ht="12.75">
      <c r="D5" s="184" t="s">
        <v>10</v>
      </c>
      <c r="E5" s="184"/>
      <c r="F5" s="184"/>
      <c r="G5" s="184"/>
      <c r="H5" s="184"/>
    </row>
    <row r="6" spans="1:8" ht="27" customHeight="1">
      <c r="A6" s="185" t="s">
        <v>11</v>
      </c>
      <c r="B6" s="185" t="s">
        <v>12</v>
      </c>
      <c r="C6" s="185" t="s">
        <v>13</v>
      </c>
      <c r="D6" s="185"/>
      <c r="E6" s="185"/>
      <c r="F6" s="185" t="s">
        <v>14</v>
      </c>
      <c r="G6" s="185"/>
      <c r="H6" s="185"/>
    </row>
    <row r="7" spans="1:8" ht="51">
      <c r="A7" s="185"/>
      <c r="B7" s="185"/>
      <c r="C7" s="15" t="s">
        <v>15</v>
      </c>
      <c r="D7" s="15" t="s">
        <v>16</v>
      </c>
      <c r="E7" s="15" t="s">
        <v>17</v>
      </c>
      <c r="F7" s="15" t="s">
        <v>15</v>
      </c>
      <c r="G7" s="15" t="s">
        <v>16</v>
      </c>
      <c r="H7" s="15" t="s">
        <v>17</v>
      </c>
    </row>
    <row r="8" spans="1:8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</row>
    <row r="9" spans="1:9" ht="24">
      <c r="A9" s="31" t="s">
        <v>18</v>
      </c>
      <c r="B9" s="45" t="s">
        <v>19</v>
      </c>
      <c r="C9" s="47"/>
      <c r="D9" s="91">
        <f>D11+D31+D32</f>
        <v>0</v>
      </c>
      <c r="E9" s="91">
        <f>E11+E31+E32</f>
        <v>1856.026</v>
      </c>
      <c r="F9" s="93"/>
      <c r="G9" s="91">
        <f>G11+G31+G32</f>
        <v>0</v>
      </c>
      <c r="H9" s="91">
        <f>H11+H31+H32</f>
        <v>1951.0821500000002</v>
      </c>
      <c r="I9" s="92"/>
    </row>
    <row r="10" spans="1:9" ht="12.75">
      <c r="A10" s="47" t="s">
        <v>20</v>
      </c>
      <c r="B10" s="47"/>
      <c r="C10" s="47"/>
      <c r="D10" s="95"/>
      <c r="E10" s="95"/>
      <c r="F10" s="95"/>
      <c r="G10" s="95"/>
      <c r="H10" s="95"/>
      <c r="I10" s="92"/>
    </row>
    <row r="11" spans="1:9" ht="24">
      <c r="A11" s="31" t="s">
        <v>21</v>
      </c>
      <c r="B11" s="34" t="s">
        <v>22</v>
      </c>
      <c r="C11" s="47"/>
      <c r="D11" s="91">
        <f>D12+D13+D14+D15+D16+D17+D18+D19+D20+D21+D22+D23+D24+D25+D26+D27+D28+D29+D30</f>
        <v>0</v>
      </c>
      <c r="E11" s="91">
        <f>E12+E13+E14+E15+E16+E17+E18+E19+E20+E21+E22+E23+E24+E25+E26+E27+E28+E29+E30</f>
        <v>1856.026</v>
      </c>
      <c r="F11" s="93"/>
      <c r="G11" s="91">
        <f>G12+G13+G14+G15+G16+G17+G18+G19+G20+G21+G22+G23+G24+G25+G26+G27+G28+G29+G30</f>
        <v>0</v>
      </c>
      <c r="H11" s="91">
        <f>H12+H13+H14+H15+H16+H17+H18+H19+H20+H21+H22+H23+H24+H25+H26+H27+H28+H29+H30</f>
        <v>1856.026</v>
      </c>
      <c r="I11" s="92"/>
    </row>
    <row r="12" spans="1:9" ht="72">
      <c r="A12" s="53" t="s">
        <v>23</v>
      </c>
      <c r="B12" s="54" t="s">
        <v>24</v>
      </c>
      <c r="C12" s="47"/>
      <c r="D12" s="96"/>
      <c r="E12" s="96">
        <v>768.02711</v>
      </c>
      <c r="F12" s="94"/>
      <c r="G12" s="94"/>
      <c r="H12" s="94">
        <v>768.02711</v>
      </c>
      <c r="I12" s="92"/>
    </row>
    <row r="13" spans="1:9" ht="12.75">
      <c r="A13" s="53" t="s">
        <v>25</v>
      </c>
      <c r="B13" s="54" t="s">
        <v>26</v>
      </c>
      <c r="C13" s="47"/>
      <c r="D13" s="96"/>
      <c r="E13" s="96"/>
      <c r="F13" s="94"/>
      <c r="G13" s="94"/>
      <c r="H13" s="94"/>
      <c r="I13" s="92"/>
    </row>
    <row r="14" spans="1:9" ht="36">
      <c r="A14" s="53" t="s">
        <v>27</v>
      </c>
      <c r="B14" s="54" t="s">
        <v>28</v>
      </c>
      <c r="C14" s="47"/>
      <c r="D14" s="96"/>
      <c r="E14" s="96"/>
      <c r="F14" s="94"/>
      <c r="G14" s="94"/>
      <c r="H14" s="94"/>
      <c r="I14" s="92"/>
    </row>
    <row r="15" spans="1:9" ht="24">
      <c r="A15" s="53" t="s">
        <v>29</v>
      </c>
      <c r="B15" s="54" t="s">
        <v>30</v>
      </c>
      <c r="C15" s="47"/>
      <c r="D15" s="96"/>
      <c r="E15" s="96"/>
      <c r="F15" s="94"/>
      <c r="G15" s="94"/>
      <c r="H15" s="94"/>
      <c r="I15" s="92"/>
    </row>
    <row r="16" spans="1:9" ht="36">
      <c r="A16" s="53" t="s">
        <v>31</v>
      </c>
      <c r="B16" s="54" t="s">
        <v>32</v>
      </c>
      <c r="C16" s="47"/>
      <c r="D16" s="96"/>
      <c r="E16" s="96"/>
      <c r="F16" s="94"/>
      <c r="G16" s="94"/>
      <c r="H16" s="94"/>
      <c r="I16" s="92"/>
    </row>
    <row r="17" spans="1:9" ht="48">
      <c r="A17" s="53" t="s">
        <v>33</v>
      </c>
      <c r="B17" s="54" t="s">
        <v>34</v>
      </c>
      <c r="C17" s="47"/>
      <c r="D17" s="96"/>
      <c r="E17" s="96"/>
      <c r="F17" s="94"/>
      <c r="G17" s="94"/>
      <c r="H17" s="94"/>
      <c r="I17" s="92"/>
    </row>
    <row r="18" spans="1:9" ht="60">
      <c r="A18" s="53" t="s">
        <v>35</v>
      </c>
      <c r="B18" s="54" t="s">
        <v>36</v>
      </c>
      <c r="C18" s="47"/>
      <c r="D18" s="96"/>
      <c r="E18" s="96"/>
      <c r="F18" s="94"/>
      <c r="G18" s="94"/>
      <c r="H18" s="94"/>
      <c r="I18" s="92"/>
    </row>
    <row r="19" spans="1:9" ht="60">
      <c r="A19" s="53" t="s">
        <v>37</v>
      </c>
      <c r="B19" s="54" t="s">
        <v>38</v>
      </c>
      <c r="C19" s="47"/>
      <c r="D19" s="96"/>
      <c r="E19" s="96"/>
      <c r="F19" s="94"/>
      <c r="G19" s="94"/>
      <c r="H19" s="94"/>
      <c r="I19" s="92"/>
    </row>
    <row r="20" spans="1:9" ht="36">
      <c r="A20" s="53" t="s">
        <v>39</v>
      </c>
      <c r="B20" s="54" t="s">
        <v>40</v>
      </c>
      <c r="C20" s="47"/>
      <c r="D20" s="96"/>
      <c r="E20" s="96"/>
      <c r="F20" s="94"/>
      <c r="G20" s="94"/>
      <c r="H20" s="94"/>
      <c r="I20" s="92"/>
    </row>
    <row r="21" spans="1:9" ht="48">
      <c r="A21" s="53" t="s">
        <v>41</v>
      </c>
      <c r="B21" s="54" t="s">
        <v>42</v>
      </c>
      <c r="C21" s="47"/>
      <c r="D21" s="96"/>
      <c r="E21" s="96"/>
      <c r="F21" s="94"/>
      <c r="G21" s="94"/>
      <c r="H21" s="94"/>
      <c r="I21" s="92"/>
    </row>
    <row r="22" spans="1:9" ht="72">
      <c r="A22" s="53" t="s">
        <v>43</v>
      </c>
      <c r="B22" s="54" t="s">
        <v>44</v>
      </c>
      <c r="C22" s="47"/>
      <c r="D22" s="96"/>
      <c r="E22" s="96"/>
      <c r="F22" s="94"/>
      <c r="G22" s="94"/>
      <c r="H22" s="94"/>
      <c r="I22" s="92"/>
    </row>
    <row r="23" spans="1:9" ht="60">
      <c r="A23" s="53" t="s">
        <v>45</v>
      </c>
      <c r="B23" s="54" t="s">
        <v>46</v>
      </c>
      <c r="C23" s="47"/>
      <c r="D23" s="96"/>
      <c r="E23" s="96">
        <v>1087.99889</v>
      </c>
      <c r="F23" s="94"/>
      <c r="G23" s="94"/>
      <c r="H23" s="94">
        <v>1087.99889</v>
      </c>
      <c r="I23" s="92"/>
    </row>
    <row r="24" spans="1:9" ht="60">
      <c r="A24" s="53" t="s">
        <v>47</v>
      </c>
      <c r="B24" s="54" t="s">
        <v>48</v>
      </c>
      <c r="C24" s="47"/>
      <c r="D24" s="96"/>
      <c r="E24" s="96"/>
      <c r="F24" s="94"/>
      <c r="G24" s="94"/>
      <c r="H24" s="94"/>
      <c r="I24" s="92"/>
    </row>
    <row r="25" spans="1:9" ht="108">
      <c r="A25" s="53" t="s">
        <v>49</v>
      </c>
      <c r="B25" s="54" t="s">
        <v>50</v>
      </c>
      <c r="C25" s="47"/>
      <c r="D25" s="96"/>
      <c r="E25" s="96"/>
      <c r="F25" s="94"/>
      <c r="G25" s="94"/>
      <c r="H25" s="94"/>
      <c r="I25" s="92"/>
    </row>
    <row r="26" spans="1:9" ht="108">
      <c r="A26" s="53" t="s">
        <v>51</v>
      </c>
      <c r="B26" s="54" t="s">
        <v>52</v>
      </c>
      <c r="C26" s="47"/>
      <c r="D26" s="96"/>
      <c r="E26" s="96"/>
      <c r="F26" s="94"/>
      <c r="G26" s="94"/>
      <c r="H26" s="94"/>
      <c r="I26" s="92"/>
    </row>
    <row r="27" spans="1:9" ht="84">
      <c r="A27" s="53" t="s">
        <v>53</v>
      </c>
      <c r="B27" s="54" t="s">
        <v>54</v>
      </c>
      <c r="C27" s="47"/>
      <c r="D27" s="96"/>
      <c r="E27" s="96"/>
      <c r="F27" s="94"/>
      <c r="G27" s="94"/>
      <c r="H27" s="94"/>
      <c r="I27" s="92"/>
    </row>
    <row r="28" spans="1:9" ht="72">
      <c r="A28" s="53" t="s">
        <v>55</v>
      </c>
      <c r="B28" s="54" t="s">
        <v>56</v>
      </c>
      <c r="C28" s="47"/>
      <c r="D28" s="96"/>
      <c r="E28" s="96"/>
      <c r="F28" s="94"/>
      <c r="G28" s="94"/>
      <c r="H28" s="94"/>
      <c r="I28" s="92"/>
    </row>
    <row r="29" spans="1:9" ht="12.75">
      <c r="A29" s="53" t="s">
        <v>57</v>
      </c>
      <c r="B29" s="54" t="s">
        <v>58</v>
      </c>
      <c r="C29" s="47"/>
      <c r="D29" s="96"/>
      <c r="E29" s="96"/>
      <c r="F29" s="94"/>
      <c r="G29" s="94"/>
      <c r="H29" s="94"/>
      <c r="I29" s="92"/>
    </row>
    <row r="30" spans="1:9" ht="24">
      <c r="A30" s="53" t="s">
        <v>59</v>
      </c>
      <c r="B30" s="54" t="s">
        <v>60</v>
      </c>
      <c r="C30" s="47"/>
      <c r="D30" s="96"/>
      <c r="E30" s="96"/>
      <c r="F30" s="94"/>
      <c r="G30" s="94"/>
      <c r="H30" s="94"/>
      <c r="I30" s="92"/>
    </row>
    <row r="31" spans="1:9" ht="24">
      <c r="A31" s="31" t="s">
        <v>61</v>
      </c>
      <c r="B31" s="34" t="s">
        <v>62</v>
      </c>
      <c r="C31" s="47"/>
      <c r="D31" s="96"/>
      <c r="E31" s="96"/>
      <c r="F31" s="93"/>
      <c r="G31" s="93"/>
      <c r="H31" s="93"/>
      <c r="I31" s="92"/>
    </row>
    <row r="32" spans="1:9" ht="36">
      <c r="A32" s="31" t="s">
        <v>63</v>
      </c>
      <c r="B32" s="34" t="s">
        <v>64</v>
      </c>
      <c r="C32" s="47"/>
      <c r="D32" s="95"/>
      <c r="E32" s="95"/>
      <c r="F32" s="93"/>
      <c r="G32" s="91"/>
      <c r="H32" s="91">
        <v>95.05615</v>
      </c>
      <c r="I32" s="92"/>
    </row>
  </sheetData>
  <sheetProtection/>
  <mergeCells count="6">
    <mergeCell ref="A1:H3"/>
    <mergeCell ref="D5:H5"/>
    <mergeCell ref="A6:A7"/>
    <mergeCell ref="B6:B7"/>
    <mergeCell ref="C6:E6"/>
    <mergeCell ref="F6:H6"/>
  </mergeCells>
  <printOptions/>
  <pageMargins left="0.7874015748031497" right="0.7874015748031497" top="0.7874015748031497" bottom="1.062992125984252" header="0.5118110236220472" footer="0.7874015748031497"/>
  <pageSetup fitToHeight="100" fitToWidth="1"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46"/>
  <sheetViews>
    <sheetView view="pageBreakPreview" zoomScaleSheetLayoutView="100" zoomScalePageLayoutView="0" workbookViewId="0" topLeftCell="A31">
      <selection activeCell="E12" sqref="E12"/>
    </sheetView>
  </sheetViews>
  <sheetFormatPr defaultColWidth="9.00390625" defaultRowHeight="12.75"/>
  <cols>
    <col min="1" max="1" width="91.125" style="38" customWidth="1"/>
    <col min="2" max="2" width="8.625" style="38" customWidth="1"/>
    <col min="3" max="3" width="14.75390625" style="38" customWidth="1"/>
    <col min="4" max="4" width="17.375" style="38" customWidth="1"/>
    <col min="5" max="5" width="18.75390625" style="38" customWidth="1"/>
    <col min="6" max="6" width="13.125" style="38" customWidth="1"/>
    <col min="7" max="7" width="11.875" style="38" customWidth="1"/>
    <col min="8" max="16384" width="9.125" style="38" customWidth="1"/>
  </cols>
  <sheetData>
    <row r="1" spans="1:5" ht="121.5" customHeight="1">
      <c r="A1" s="186" t="s">
        <v>65</v>
      </c>
      <c r="B1" s="186"/>
      <c r="C1" s="186"/>
      <c r="D1" s="186"/>
      <c r="E1" s="186"/>
    </row>
    <row r="2" spans="1:5" ht="12.75">
      <c r="A2" s="187" t="s">
        <v>10</v>
      </c>
      <c r="B2" s="187"/>
      <c r="C2" s="187"/>
      <c r="D2" s="187"/>
      <c r="E2" s="187"/>
    </row>
    <row r="3" spans="1:5" s="11" customFormat="1" ht="60">
      <c r="A3" s="23" t="s">
        <v>11</v>
      </c>
      <c r="B3" s="23" t="s">
        <v>12</v>
      </c>
      <c r="C3" s="23" t="s">
        <v>66</v>
      </c>
      <c r="D3" s="23" t="s">
        <v>67</v>
      </c>
      <c r="E3" s="23" t="s">
        <v>68</v>
      </c>
    </row>
    <row r="4" spans="1:9" s="11" customFormat="1" ht="15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5"/>
      <c r="G4" s="25"/>
      <c r="H4" s="25"/>
      <c r="I4" s="25"/>
    </row>
    <row r="5" spans="1:9" s="67" customFormat="1" ht="14.25">
      <c r="A5" s="22" t="s">
        <v>69</v>
      </c>
      <c r="B5" s="22"/>
      <c r="C5" s="22"/>
      <c r="D5" s="77"/>
      <c r="E5" s="22"/>
      <c r="F5" s="32"/>
      <c r="G5" s="32"/>
      <c r="H5" s="32"/>
      <c r="I5" s="39"/>
    </row>
    <row r="6" spans="1:9" s="67" customFormat="1" ht="36">
      <c r="A6" s="61" t="s">
        <v>70</v>
      </c>
      <c r="B6" s="18" t="s">
        <v>19</v>
      </c>
      <c r="C6" s="76"/>
      <c r="D6" s="73">
        <f>D7+D12+D32+D33+D37+D41+D42+D43+D44+D45+D46</f>
        <v>0</v>
      </c>
      <c r="E6" s="73">
        <f>E7+E12+E32+E33+E37+E41+E42+E43+E44+E45+E46</f>
        <v>1534.32919</v>
      </c>
      <c r="F6" s="35"/>
      <c r="G6" s="35"/>
      <c r="H6" s="39"/>
      <c r="I6" s="39"/>
    </row>
    <row r="7" spans="1:5" s="11" customFormat="1" ht="36">
      <c r="A7" s="13" t="s">
        <v>190</v>
      </c>
      <c r="B7" s="18" t="s">
        <v>22</v>
      </c>
      <c r="C7" s="104"/>
      <c r="D7" s="75">
        <f>D8+D9+D10+D11</f>
        <v>0</v>
      </c>
      <c r="E7" s="75">
        <f>E8+E9+E10+E11</f>
        <v>1534.32919</v>
      </c>
    </row>
    <row r="8" spans="1:5" s="11" customFormat="1" ht="15">
      <c r="A8" s="13" t="s">
        <v>71</v>
      </c>
      <c r="B8" s="18" t="s">
        <v>24</v>
      </c>
      <c r="C8" s="104"/>
      <c r="D8" s="75"/>
      <c r="E8" s="105"/>
    </row>
    <row r="9" spans="1:5" s="11" customFormat="1" ht="15">
      <c r="A9" s="13" t="s">
        <v>72</v>
      </c>
      <c r="B9" s="18" t="s">
        <v>26</v>
      </c>
      <c r="C9" s="104"/>
      <c r="D9" s="75"/>
      <c r="E9" s="105"/>
    </row>
    <row r="10" spans="1:5" s="11" customFormat="1" ht="15">
      <c r="A10" s="13" t="s">
        <v>73</v>
      </c>
      <c r="B10" s="18" t="s">
        <v>28</v>
      </c>
      <c r="C10" s="104"/>
      <c r="D10" s="75"/>
      <c r="E10" s="105">
        <v>1534.32919</v>
      </c>
    </row>
    <row r="11" spans="1:5" s="11" customFormat="1" ht="15">
      <c r="A11" s="13" t="s">
        <v>74</v>
      </c>
      <c r="B11" s="18" t="s">
        <v>30</v>
      </c>
      <c r="C11" s="104"/>
      <c r="D11" s="106"/>
      <c r="E11" s="105"/>
    </row>
    <row r="12" spans="1:5" s="11" customFormat="1" ht="24">
      <c r="A12" s="13" t="s">
        <v>191</v>
      </c>
      <c r="B12" s="18" t="s">
        <v>32</v>
      </c>
      <c r="C12" s="104"/>
      <c r="D12" s="75">
        <f>D13+D14+D31</f>
        <v>0</v>
      </c>
      <c r="E12" s="75">
        <f>E13+E14+E31</f>
        <v>0</v>
      </c>
    </row>
    <row r="13" spans="1:7" s="11" customFormat="1" ht="48" customHeight="1">
      <c r="A13" s="13" t="s">
        <v>75</v>
      </c>
      <c r="B13" s="18" t="s">
        <v>34</v>
      </c>
      <c r="C13" s="104"/>
      <c r="D13" s="75"/>
      <c r="E13" s="105"/>
      <c r="G13" s="41"/>
    </row>
    <row r="14" spans="1:5" s="11" customFormat="1" ht="24">
      <c r="A14" s="13" t="s">
        <v>192</v>
      </c>
      <c r="B14" s="18" t="s">
        <v>36</v>
      </c>
      <c r="C14" s="104"/>
      <c r="D14" s="106">
        <f>D15+D18+D24+D25+D26+D27+D28+D29+D30</f>
        <v>0</v>
      </c>
      <c r="E14" s="106">
        <f>E15+E18+E24+E25+E26+E27+E28+E29+E30</f>
        <v>0</v>
      </c>
    </row>
    <row r="15" spans="1:5" s="11" customFormat="1" ht="36">
      <c r="A15" s="13" t="s">
        <v>193</v>
      </c>
      <c r="B15" s="18" t="s">
        <v>38</v>
      </c>
      <c r="C15" s="104"/>
      <c r="D15" s="106">
        <f>D16+D17</f>
        <v>0</v>
      </c>
      <c r="E15" s="106">
        <f>E16+E17</f>
        <v>0</v>
      </c>
    </row>
    <row r="16" spans="1:5" s="11" customFormat="1" ht="15">
      <c r="A16" s="13" t="s">
        <v>76</v>
      </c>
      <c r="B16" s="18" t="s">
        <v>40</v>
      </c>
      <c r="C16" s="104"/>
      <c r="D16" s="106"/>
      <c r="E16" s="107"/>
    </row>
    <row r="17" spans="1:5" s="11" customFormat="1" ht="36">
      <c r="A17" s="13" t="s">
        <v>77</v>
      </c>
      <c r="B17" s="18" t="s">
        <v>42</v>
      </c>
      <c r="C17" s="104"/>
      <c r="D17" s="106"/>
      <c r="E17" s="107"/>
    </row>
    <row r="18" spans="1:5" s="11" customFormat="1" ht="36">
      <c r="A18" s="13" t="s">
        <v>194</v>
      </c>
      <c r="B18" s="18" t="s">
        <v>44</v>
      </c>
      <c r="C18" s="104"/>
      <c r="D18" s="106">
        <f>D19+D20+D21+D22+D23</f>
        <v>0</v>
      </c>
      <c r="E18" s="106">
        <f>E19+E20+E21+E22+E23</f>
        <v>0</v>
      </c>
    </row>
    <row r="19" spans="1:5" s="11" customFormat="1" ht="24">
      <c r="A19" s="13" t="s">
        <v>78</v>
      </c>
      <c r="B19" s="6" t="s">
        <v>46</v>
      </c>
      <c r="C19" s="104"/>
      <c r="D19" s="106"/>
      <c r="E19" s="107"/>
    </row>
    <row r="20" spans="1:5" s="11" customFormat="1" ht="24">
      <c r="A20" s="13" t="s">
        <v>79</v>
      </c>
      <c r="B20" s="18" t="s">
        <v>48</v>
      </c>
      <c r="C20" s="104"/>
      <c r="D20" s="106"/>
      <c r="E20" s="107"/>
    </row>
    <row r="21" spans="1:5" s="11" customFormat="1" ht="15">
      <c r="A21" s="13" t="s">
        <v>80</v>
      </c>
      <c r="B21" s="18" t="s">
        <v>50</v>
      </c>
      <c r="C21" s="104"/>
      <c r="D21" s="106"/>
      <c r="E21" s="107"/>
    </row>
    <row r="22" spans="1:5" s="11" customFormat="1" ht="15">
      <c r="A22" s="13" t="s">
        <v>81</v>
      </c>
      <c r="B22" s="18" t="s">
        <v>52</v>
      </c>
      <c r="C22" s="104"/>
      <c r="D22" s="106"/>
      <c r="E22" s="107"/>
    </row>
    <row r="23" spans="1:5" s="11" customFormat="1" ht="36">
      <c r="A23" s="13" t="s">
        <v>82</v>
      </c>
      <c r="B23" s="6" t="s">
        <v>54</v>
      </c>
      <c r="C23" s="104"/>
      <c r="D23" s="106"/>
      <c r="E23" s="107"/>
    </row>
    <row r="24" spans="1:5" s="11" customFormat="1" ht="24">
      <c r="A24" s="13" t="s">
        <v>83</v>
      </c>
      <c r="B24" s="6" t="s">
        <v>56</v>
      </c>
      <c r="C24" s="104"/>
      <c r="D24" s="106"/>
      <c r="E24" s="107"/>
    </row>
    <row r="25" spans="1:5" s="11" customFormat="1" ht="15">
      <c r="A25" s="13" t="s">
        <v>84</v>
      </c>
      <c r="B25" s="18" t="s">
        <v>58</v>
      </c>
      <c r="C25" s="104"/>
      <c r="D25" s="106"/>
      <c r="E25" s="107"/>
    </row>
    <row r="26" spans="1:5" s="11" customFormat="1" ht="24">
      <c r="A26" s="13" t="s">
        <v>85</v>
      </c>
      <c r="B26" s="6" t="s">
        <v>60</v>
      </c>
      <c r="C26" s="104"/>
      <c r="D26" s="106"/>
      <c r="E26" s="107"/>
    </row>
    <row r="27" spans="1:5" s="11" customFormat="1" ht="15">
      <c r="A27" s="13" t="s">
        <v>86</v>
      </c>
      <c r="B27" s="18" t="s">
        <v>62</v>
      </c>
      <c r="C27" s="104"/>
      <c r="D27" s="106"/>
      <c r="E27" s="107"/>
    </row>
    <row r="28" spans="1:5" s="11" customFormat="1" ht="15">
      <c r="A28" s="13" t="s">
        <v>87</v>
      </c>
      <c r="B28" s="18" t="s">
        <v>64</v>
      </c>
      <c r="C28" s="104"/>
      <c r="D28" s="106"/>
      <c r="E28" s="107"/>
    </row>
    <row r="29" spans="1:5" s="11" customFormat="1" ht="15">
      <c r="A29" s="13" t="s">
        <v>88</v>
      </c>
      <c r="B29" s="18" t="s">
        <v>89</v>
      </c>
      <c r="C29" s="104"/>
      <c r="D29" s="106"/>
      <c r="E29" s="107"/>
    </row>
    <row r="30" spans="1:5" s="11" customFormat="1" ht="15">
      <c r="A30" s="13" t="s">
        <v>90</v>
      </c>
      <c r="B30" s="18" t="s">
        <v>91</v>
      </c>
      <c r="C30" s="104"/>
      <c r="D30" s="106"/>
      <c r="E30" s="107"/>
    </row>
    <row r="31" spans="1:5" s="11" customFormat="1" ht="15">
      <c r="A31" s="13" t="s">
        <v>92</v>
      </c>
      <c r="B31" s="18" t="s">
        <v>93</v>
      </c>
      <c r="C31" s="104"/>
      <c r="D31" s="75"/>
      <c r="E31" s="105"/>
    </row>
    <row r="32" spans="1:5" s="11" customFormat="1" ht="24">
      <c r="A32" s="13" t="s">
        <v>94</v>
      </c>
      <c r="B32" s="18" t="s">
        <v>95</v>
      </c>
      <c r="C32" s="104"/>
      <c r="D32" s="106"/>
      <c r="E32" s="107"/>
    </row>
    <row r="33" spans="1:5" s="11" customFormat="1" ht="48">
      <c r="A33" s="13" t="s">
        <v>195</v>
      </c>
      <c r="B33" s="6" t="s">
        <v>96</v>
      </c>
      <c r="C33" s="104"/>
      <c r="D33" s="106">
        <f>D34+D35+D36</f>
        <v>0</v>
      </c>
      <c r="E33" s="106">
        <f>E34+E35+E36</f>
        <v>0</v>
      </c>
    </row>
    <row r="34" spans="1:5" s="11" customFormat="1" ht="15">
      <c r="A34" s="13" t="s">
        <v>97</v>
      </c>
      <c r="B34" s="18" t="s">
        <v>98</v>
      </c>
      <c r="C34" s="104"/>
      <c r="D34" s="106"/>
      <c r="E34" s="107"/>
    </row>
    <row r="35" spans="1:5" s="11" customFormat="1" ht="24">
      <c r="A35" s="13" t="s">
        <v>99</v>
      </c>
      <c r="B35" s="18" t="s">
        <v>100</v>
      </c>
      <c r="C35" s="104"/>
      <c r="D35" s="106"/>
      <c r="E35" s="107"/>
    </row>
    <row r="36" spans="1:5" s="11" customFormat="1" ht="15">
      <c r="A36" s="13" t="s">
        <v>101</v>
      </c>
      <c r="B36" s="18" t="s">
        <v>102</v>
      </c>
      <c r="C36" s="104"/>
      <c r="D36" s="106"/>
      <c r="E36" s="107"/>
    </row>
    <row r="37" spans="1:5" s="11" customFormat="1" ht="72">
      <c r="A37" s="13" t="s">
        <v>196</v>
      </c>
      <c r="B37" s="6" t="s">
        <v>103</v>
      </c>
      <c r="C37" s="104"/>
      <c r="D37" s="106">
        <f>D38+D39+D40</f>
        <v>0</v>
      </c>
      <c r="E37" s="106">
        <f>E38+E39+E40</f>
        <v>0</v>
      </c>
    </row>
    <row r="38" spans="1:5" s="11" customFormat="1" ht="36">
      <c r="A38" s="13" t="s">
        <v>104</v>
      </c>
      <c r="B38" s="6" t="s">
        <v>105</v>
      </c>
      <c r="C38" s="104"/>
      <c r="D38" s="106"/>
      <c r="E38" s="107"/>
    </row>
    <row r="39" spans="1:5" s="11" customFormat="1" ht="15">
      <c r="A39" s="13" t="s">
        <v>106</v>
      </c>
      <c r="B39" s="18" t="s">
        <v>107</v>
      </c>
      <c r="C39" s="104"/>
      <c r="D39" s="106"/>
      <c r="E39" s="107"/>
    </row>
    <row r="40" spans="1:5" s="11" customFormat="1" ht="24">
      <c r="A40" s="13" t="s">
        <v>108</v>
      </c>
      <c r="B40" s="6" t="s">
        <v>109</v>
      </c>
      <c r="C40" s="104"/>
      <c r="D40" s="106"/>
      <c r="E40" s="107"/>
    </row>
    <row r="41" spans="1:5" s="11" customFormat="1" ht="15">
      <c r="A41" s="13" t="s">
        <v>110</v>
      </c>
      <c r="B41" s="18" t="s">
        <v>111</v>
      </c>
      <c r="C41" s="104"/>
      <c r="D41" s="106"/>
      <c r="E41" s="107"/>
    </row>
    <row r="42" spans="1:5" s="11" customFormat="1" ht="15">
      <c r="A42" s="13" t="s">
        <v>112</v>
      </c>
      <c r="B42" s="18" t="s">
        <v>113</v>
      </c>
      <c r="C42" s="104"/>
      <c r="D42" s="75"/>
      <c r="E42" s="107"/>
    </row>
    <row r="43" spans="1:5" s="11" customFormat="1" ht="24">
      <c r="A43" s="13" t="s">
        <v>114</v>
      </c>
      <c r="B43" s="18" t="s">
        <v>115</v>
      </c>
      <c r="C43" s="104"/>
      <c r="D43" s="75"/>
      <c r="E43" s="107"/>
    </row>
    <row r="44" spans="1:5" s="11" customFormat="1" ht="24">
      <c r="A44" s="13" t="s">
        <v>116</v>
      </c>
      <c r="B44" s="18" t="s">
        <v>117</v>
      </c>
      <c r="C44" s="104"/>
      <c r="D44" s="75"/>
      <c r="E44" s="105"/>
    </row>
    <row r="45" spans="1:5" s="11" customFormat="1" ht="24">
      <c r="A45" s="13" t="s">
        <v>118</v>
      </c>
      <c r="B45" s="18" t="s">
        <v>119</v>
      </c>
      <c r="C45" s="104"/>
      <c r="D45" s="106"/>
      <c r="E45" s="107"/>
    </row>
    <row r="46" spans="1:5" s="11" customFormat="1" ht="48">
      <c r="A46" s="13" t="s">
        <v>120</v>
      </c>
      <c r="B46" s="6" t="s">
        <v>121</v>
      </c>
      <c r="C46" s="104"/>
      <c r="D46" s="106"/>
      <c r="E46" s="107"/>
    </row>
  </sheetData>
  <sheetProtection/>
  <mergeCells count="2">
    <mergeCell ref="A1:E1"/>
    <mergeCell ref="A2:E2"/>
  </mergeCells>
  <printOptions/>
  <pageMargins left="0.7086614173228347" right="0.7086614173228347" top="0.7480314960629921" bottom="0.9055118110236221" header="0.5118110236220472" footer="0.7480314960629921"/>
  <pageSetup fitToHeight="100" fitToWidth="1" horizontalDpi="600" verticalDpi="600" orientation="portrait" paperSize="9" scale="59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23"/>
  <sheetViews>
    <sheetView tabSelected="1" view="pageBreakPreview" zoomScaleSheetLayoutView="100" zoomScalePageLayoutView="0" workbookViewId="0" topLeftCell="A1">
      <selection activeCell="H9" sqref="H9"/>
    </sheetView>
  </sheetViews>
  <sheetFormatPr defaultColWidth="9.00390625" defaultRowHeight="12.75"/>
  <cols>
    <col min="1" max="1" width="79.875" style="20" customWidth="1"/>
    <col min="2" max="2" width="6.75390625" style="20" customWidth="1"/>
    <col min="3" max="3" width="9.625" style="20" customWidth="1"/>
    <col min="4" max="4" width="14.375" style="20" customWidth="1"/>
    <col min="5" max="5" width="14.375" style="20" bestFit="1" customWidth="1"/>
    <col min="6" max="6" width="9.875" style="20" customWidth="1"/>
    <col min="7" max="7" width="14.875" style="20" customWidth="1"/>
    <col min="8" max="8" width="14.625" style="20" bestFit="1" customWidth="1"/>
    <col min="9" max="16384" width="9.125" style="20" customWidth="1"/>
  </cols>
  <sheetData>
    <row r="1" spans="1:8" ht="113.25" customHeight="1">
      <c r="A1" s="188" t="s">
        <v>122</v>
      </c>
      <c r="B1" s="188"/>
      <c r="C1" s="188"/>
      <c r="D1" s="188"/>
      <c r="E1" s="188"/>
      <c r="F1" s="188"/>
      <c r="G1" s="188"/>
      <c r="H1" s="188"/>
    </row>
    <row r="2" spans="1:8" ht="12.75">
      <c r="A2" s="189" t="s">
        <v>10</v>
      </c>
      <c r="B2" s="189"/>
      <c r="C2" s="189"/>
      <c r="D2" s="189"/>
      <c r="E2" s="189"/>
      <c r="F2" s="189"/>
      <c r="G2" s="189"/>
      <c r="H2" s="189"/>
    </row>
    <row r="3" spans="1:8" s="4" customFormat="1" ht="23.25" customHeight="1">
      <c r="A3" s="190" t="s">
        <v>11</v>
      </c>
      <c r="B3" s="190" t="s">
        <v>12</v>
      </c>
      <c r="C3" s="190" t="s">
        <v>123</v>
      </c>
      <c r="D3" s="190"/>
      <c r="E3" s="190"/>
      <c r="F3" s="190" t="s">
        <v>124</v>
      </c>
      <c r="G3" s="190"/>
      <c r="H3" s="190"/>
    </row>
    <row r="4" spans="1:8" s="4" customFormat="1" ht="60">
      <c r="A4" s="190"/>
      <c r="B4" s="190"/>
      <c r="C4" s="14" t="s">
        <v>15</v>
      </c>
      <c r="D4" s="14" t="s">
        <v>16</v>
      </c>
      <c r="E4" s="14" t="s">
        <v>17</v>
      </c>
      <c r="F4" s="14" t="s">
        <v>15</v>
      </c>
      <c r="G4" s="14" t="s">
        <v>16</v>
      </c>
      <c r="H4" s="14" t="s">
        <v>17</v>
      </c>
    </row>
    <row r="5" spans="1:8" s="4" customFormat="1" ht="12.7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</row>
    <row r="6" spans="1:8" s="26" customFormat="1" ht="14.25">
      <c r="A6" s="16" t="s">
        <v>69</v>
      </c>
      <c r="B6" s="16"/>
      <c r="C6" s="16"/>
      <c r="D6" s="72"/>
      <c r="E6" s="72"/>
      <c r="F6" s="72"/>
      <c r="G6" s="72"/>
      <c r="H6" s="16"/>
    </row>
    <row r="7" spans="1:8" s="4" customFormat="1" ht="24">
      <c r="A7" s="36" t="s">
        <v>125</v>
      </c>
      <c r="B7" s="42" t="s">
        <v>19</v>
      </c>
      <c r="C7" s="70"/>
      <c r="D7" s="73"/>
      <c r="E7" s="97">
        <v>95.05615</v>
      </c>
      <c r="F7" s="98"/>
      <c r="G7" s="74" t="s">
        <v>197</v>
      </c>
      <c r="H7" s="99"/>
    </row>
    <row r="8" spans="1:8" s="4" customFormat="1" ht="24">
      <c r="A8" s="36" t="s">
        <v>126</v>
      </c>
      <c r="B8" s="42" t="s">
        <v>22</v>
      </c>
      <c r="C8" s="70"/>
      <c r="D8" s="73"/>
      <c r="E8" s="97">
        <v>1856.026</v>
      </c>
      <c r="F8" s="100"/>
      <c r="G8" s="73">
        <f>'Раздел 1.'!G9</f>
        <v>0</v>
      </c>
      <c r="H8" s="73">
        <f>'Раздел 1.'!H9</f>
        <v>1951.0821500000002</v>
      </c>
    </row>
    <row r="9" spans="1:8" s="4" customFormat="1" ht="15">
      <c r="A9" s="36" t="s">
        <v>127</v>
      </c>
      <c r="B9" s="42" t="s">
        <v>24</v>
      </c>
      <c r="C9" s="70"/>
      <c r="D9" s="73"/>
      <c r="E9" s="97">
        <v>5316.1</v>
      </c>
      <c r="F9" s="100"/>
      <c r="G9" s="73"/>
      <c r="H9" s="103">
        <v>5411.15615</v>
      </c>
    </row>
    <row r="10" spans="1:8" s="4" customFormat="1" ht="24">
      <c r="A10" s="36" t="s">
        <v>128</v>
      </c>
      <c r="B10" s="42" t="s">
        <v>26</v>
      </c>
      <c r="C10" s="70"/>
      <c r="D10" s="73">
        <f>D11+D12+D17+D19+D20+D21+D22+D16+D18</f>
        <v>0</v>
      </c>
      <c r="E10" s="73">
        <f>E11+E12+E17+E19+E20+E21+E22+E16+E18</f>
        <v>1534.32919</v>
      </c>
      <c r="F10" s="100"/>
      <c r="G10" s="73">
        <f>G11+G12+G17+G19+G20+G21+G22+G16+G18</f>
        <v>0</v>
      </c>
      <c r="H10" s="73">
        <f>H11+H12+H17+H19+H20+H21+H22+H16+H18</f>
        <v>1534.32919</v>
      </c>
    </row>
    <row r="11" spans="1:8" s="4" customFormat="1" ht="15">
      <c r="A11" s="52" t="s">
        <v>129</v>
      </c>
      <c r="B11" s="42" t="s">
        <v>28</v>
      </c>
      <c r="C11" s="71"/>
      <c r="D11" s="74"/>
      <c r="E11" s="74">
        <v>1534.32919</v>
      </c>
      <c r="F11" s="101"/>
      <c r="G11" s="75">
        <f>'Раздел 2.'!D7</f>
        <v>0</v>
      </c>
      <c r="H11" s="75">
        <f>'Раздел 2.'!E7</f>
        <v>1534.32919</v>
      </c>
    </row>
    <row r="12" spans="1:8" s="4" customFormat="1" ht="24">
      <c r="A12" s="52" t="s">
        <v>130</v>
      </c>
      <c r="B12" s="42" t="s">
        <v>30</v>
      </c>
      <c r="C12" s="71"/>
      <c r="D12" s="74">
        <f>D13+D14+D15</f>
        <v>0</v>
      </c>
      <c r="E12" s="74">
        <f>E13+E14+E15</f>
        <v>0</v>
      </c>
      <c r="F12" s="101"/>
      <c r="G12" s="75">
        <f>'Раздел 2.'!D12</f>
        <v>0</v>
      </c>
      <c r="H12" s="75">
        <f>'Раздел 2.'!E12</f>
        <v>0</v>
      </c>
    </row>
    <row r="13" spans="1:8" s="4" customFormat="1" ht="24">
      <c r="A13" s="52" t="s">
        <v>131</v>
      </c>
      <c r="B13" s="42" t="s">
        <v>32</v>
      </c>
      <c r="C13" s="71"/>
      <c r="D13" s="74"/>
      <c r="E13" s="74"/>
      <c r="F13" s="101"/>
      <c r="G13" s="75">
        <f>'Раздел 2.'!D13</f>
        <v>0</v>
      </c>
      <c r="H13" s="75">
        <f>'Раздел 2.'!E13</f>
        <v>0</v>
      </c>
    </row>
    <row r="14" spans="1:8" s="4" customFormat="1" ht="15">
      <c r="A14" s="52" t="s">
        <v>132</v>
      </c>
      <c r="B14" s="42" t="s">
        <v>34</v>
      </c>
      <c r="C14" s="71"/>
      <c r="D14" s="74"/>
      <c r="E14" s="102"/>
      <c r="F14" s="101"/>
      <c r="G14" s="75">
        <f>'Раздел 2.'!D14</f>
        <v>0</v>
      </c>
      <c r="H14" s="75">
        <f>'Раздел 2.'!E14</f>
        <v>0</v>
      </c>
    </row>
    <row r="15" spans="1:8" s="4" customFormat="1" ht="22.5" customHeight="1">
      <c r="A15" s="52" t="s">
        <v>92</v>
      </c>
      <c r="B15" s="42" t="s">
        <v>36</v>
      </c>
      <c r="C15" s="71"/>
      <c r="D15" s="74"/>
      <c r="E15" s="74"/>
      <c r="F15" s="101"/>
      <c r="G15" s="75">
        <f>'Раздел 2.'!D31</f>
        <v>0</v>
      </c>
      <c r="H15" s="75">
        <f>'Раздел 2.'!E31</f>
        <v>0</v>
      </c>
    </row>
    <row r="16" spans="1:8" s="4" customFormat="1" ht="24">
      <c r="A16" s="52" t="s">
        <v>94</v>
      </c>
      <c r="B16" s="42" t="s">
        <v>38</v>
      </c>
      <c r="C16" s="71"/>
      <c r="D16" s="74"/>
      <c r="E16" s="102"/>
      <c r="F16" s="101"/>
      <c r="G16" s="75">
        <f>'Раздел 2.'!D32</f>
        <v>0</v>
      </c>
      <c r="H16" s="75">
        <f>'Раздел 2.'!E32</f>
        <v>0</v>
      </c>
    </row>
    <row r="17" spans="1:8" s="4" customFormat="1" ht="36">
      <c r="A17" s="52" t="s">
        <v>133</v>
      </c>
      <c r="B17" s="42" t="s">
        <v>40</v>
      </c>
      <c r="C17" s="71"/>
      <c r="D17" s="74"/>
      <c r="E17" s="102"/>
      <c r="F17" s="101"/>
      <c r="G17" s="75"/>
      <c r="H17" s="75"/>
    </row>
    <row r="18" spans="1:8" s="4" customFormat="1" ht="24">
      <c r="A18" s="52" t="s">
        <v>134</v>
      </c>
      <c r="B18" s="42" t="s">
        <v>42</v>
      </c>
      <c r="C18" s="71"/>
      <c r="D18" s="74"/>
      <c r="E18" s="102"/>
      <c r="F18" s="101"/>
      <c r="G18" s="75">
        <f>'Раздел 2.'!D37</f>
        <v>0</v>
      </c>
      <c r="H18" s="75">
        <f>'Раздел 2.'!E37</f>
        <v>0</v>
      </c>
    </row>
    <row r="19" spans="1:8" s="4" customFormat="1" ht="15">
      <c r="A19" s="52" t="s">
        <v>110</v>
      </c>
      <c r="B19" s="42" t="s">
        <v>44</v>
      </c>
      <c r="C19" s="71"/>
      <c r="D19" s="74"/>
      <c r="E19" s="102"/>
      <c r="F19" s="101"/>
      <c r="G19" s="75">
        <f>'Раздел 2.'!D40</f>
        <v>0</v>
      </c>
      <c r="H19" s="75">
        <f>'Раздел 2.'!E40</f>
        <v>0</v>
      </c>
    </row>
    <row r="20" spans="1:8" s="4" customFormat="1" ht="15">
      <c r="A20" s="52" t="s">
        <v>112</v>
      </c>
      <c r="B20" s="42" t="s">
        <v>46</v>
      </c>
      <c r="C20" s="71"/>
      <c r="D20" s="74"/>
      <c r="E20" s="102"/>
      <c r="F20" s="101"/>
      <c r="G20" s="75">
        <f>'Раздел 2.'!D42</f>
        <v>0</v>
      </c>
      <c r="H20" s="75">
        <f>'Раздел 2.'!E42</f>
        <v>0</v>
      </c>
    </row>
    <row r="21" spans="1:8" s="4" customFormat="1" ht="24">
      <c r="A21" s="52" t="s">
        <v>114</v>
      </c>
      <c r="B21" s="42" t="s">
        <v>48</v>
      </c>
      <c r="C21" s="71"/>
      <c r="D21" s="74"/>
      <c r="E21" s="102"/>
      <c r="F21" s="101"/>
      <c r="G21" s="75">
        <f>'Раздел 2.'!D43</f>
        <v>0</v>
      </c>
      <c r="H21" s="75">
        <f>'Раздел 2.'!E43</f>
        <v>0</v>
      </c>
    </row>
    <row r="22" spans="1:8" s="4" customFormat="1" ht="24">
      <c r="A22" s="52" t="s">
        <v>116</v>
      </c>
      <c r="B22" s="42" t="s">
        <v>50</v>
      </c>
      <c r="C22" s="71"/>
      <c r="D22" s="74"/>
      <c r="E22" s="74"/>
      <c r="F22" s="101"/>
      <c r="G22" s="75">
        <f>'Раздел 2.'!D44</f>
        <v>0</v>
      </c>
      <c r="H22" s="75">
        <f>'Раздел 2.'!E44</f>
        <v>0</v>
      </c>
    </row>
    <row r="23" spans="1:8" s="4" customFormat="1" ht="36">
      <c r="A23" s="36" t="s">
        <v>135</v>
      </c>
      <c r="B23" s="42" t="s">
        <v>52</v>
      </c>
      <c r="C23" s="71"/>
      <c r="D23" s="74"/>
      <c r="E23" s="102"/>
      <c r="F23" s="101"/>
      <c r="G23" s="75">
        <f>D9-G9</f>
        <v>0</v>
      </c>
      <c r="H23" s="75">
        <f>E9-H9</f>
        <v>-95.05614999999943</v>
      </c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7086614173228347" right="0.7086614173228347" top="0.7480314960629921" bottom="0.9055118110236221" header="0.5118110236220472" footer="0.7480314960629921"/>
  <pageSetup fitToHeight="100" fitToWidth="1" horizontalDpi="600" verticalDpi="600" orientation="portrait" paperSize="9" scale="54" r:id="rId1"/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="85" zoomScaleNormal="85" zoomScaleSheetLayoutView="85" zoomScalePageLayoutView="0" workbookViewId="0" topLeftCell="A1">
      <selection activeCell="O29" sqref="O29"/>
    </sheetView>
  </sheetViews>
  <sheetFormatPr defaultColWidth="0.875" defaultRowHeight="12.75"/>
  <cols>
    <col min="1" max="1" width="43.25390625" style="21" customWidth="1"/>
    <col min="2" max="2" width="5.75390625" style="21" customWidth="1"/>
    <col min="3" max="3" width="10.125" style="21" customWidth="1"/>
    <col min="4" max="4" width="11.875" style="57" customWidth="1"/>
    <col min="5" max="5" width="14.375" style="21" customWidth="1"/>
    <col min="6" max="6" width="12.375" style="21" customWidth="1"/>
    <col min="7" max="7" width="15.00390625" style="63" customWidth="1"/>
    <col min="8" max="8" width="11.125" style="21" customWidth="1"/>
    <col min="9" max="9" width="11.00390625" style="21" customWidth="1"/>
    <col min="10" max="10" width="15.875" style="21" customWidth="1"/>
    <col min="11" max="11" width="14.75390625" style="21" customWidth="1"/>
    <col min="12" max="12" width="11.375" style="21" customWidth="1"/>
    <col min="13" max="13" width="16.75390625" style="49" customWidth="1"/>
    <col min="14" max="14" width="9.75390625" style="21" customWidth="1"/>
    <col min="15" max="15" width="8.75390625" style="68" customWidth="1"/>
    <col min="16" max="16" width="23.25390625" style="21" customWidth="1"/>
    <col min="17" max="17" width="24.00390625" style="21" customWidth="1"/>
    <col min="18" max="16384" width="0.875" style="21" customWidth="1"/>
  </cols>
  <sheetData>
    <row r="1" spans="1:15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6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84" customHeight="1">
      <c r="A3" s="191" t="s">
        <v>136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12.75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>
      <c r="A5" s="193" t="s">
        <v>137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s="11" customFormat="1" ht="43.5" customHeight="1">
      <c r="A6" s="194" t="s">
        <v>155</v>
      </c>
      <c r="B6" s="194" t="s">
        <v>12</v>
      </c>
      <c r="C6" s="194" t="s">
        <v>156</v>
      </c>
      <c r="D6" s="195" t="s">
        <v>138</v>
      </c>
      <c r="E6" s="194" t="s">
        <v>157</v>
      </c>
      <c r="F6" s="194" t="s">
        <v>139</v>
      </c>
      <c r="G6" s="194"/>
      <c r="H6" s="194"/>
      <c r="I6" s="194"/>
      <c r="J6" s="194" t="s">
        <v>140</v>
      </c>
      <c r="K6" s="194"/>
      <c r="L6" s="194" t="s">
        <v>141</v>
      </c>
      <c r="M6" s="194"/>
      <c r="N6" s="194"/>
      <c r="O6" s="194"/>
    </row>
    <row r="7" spans="1:15" s="11" customFormat="1" ht="51">
      <c r="A7" s="194"/>
      <c r="B7" s="194"/>
      <c r="C7" s="194"/>
      <c r="D7" s="195"/>
      <c r="E7" s="194"/>
      <c r="F7" s="7" t="s">
        <v>66</v>
      </c>
      <c r="G7" s="7" t="s">
        <v>142</v>
      </c>
      <c r="H7" s="7" t="s">
        <v>68</v>
      </c>
      <c r="I7" s="7" t="s">
        <v>143</v>
      </c>
      <c r="J7" s="7" t="s">
        <v>158</v>
      </c>
      <c r="K7" s="7" t="s">
        <v>159</v>
      </c>
      <c r="L7" s="7" t="s">
        <v>66</v>
      </c>
      <c r="M7" s="37" t="s">
        <v>142</v>
      </c>
      <c r="N7" s="7" t="s">
        <v>68</v>
      </c>
      <c r="O7" s="37" t="s">
        <v>143</v>
      </c>
    </row>
    <row r="8" spans="1:15" s="11" customFormat="1" ht="15">
      <c r="A8" s="9">
        <v>1</v>
      </c>
      <c r="B8" s="9">
        <v>2</v>
      </c>
      <c r="C8" s="9">
        <v>3</v>
      </c>
      <c r="D8" s="51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59">
        <v>13</v>
      </c>
      <c r="N8" s="9">
        <v>14</v>
      </c>
      <c r="O8" s="9">
        <v>15</v>
      </c>
    </row>
    <row r="9" spans="1:15" s="11" customFormat="1" ht="15">
      <c r="A9" s="78"/>
      <c r="B9" s="79"/>
      <c r="C9" s="79"/>
      <c r="D9" s="80"/>
      <c r="E9" s="79"/>
      <c r="F9" s="79"/>
      <c r="G9" s="81"/>
      <c r="H9" s="81"/>
      <c r="I9" s="81"/>
      <c r="J9" s="81"/>
      <c r="K9" s="81"/>
      <c r="L9" s="81"/>
      <c r="M9" s="81"/>
      <c r="N9" s="81"/>
      <c r="O9" s="81"/>
    </row>
    <row r="10" spans="1:15" s="11" customFormat="1" ht="15">
      <c r="A10" s="78"/>
      <c r="B10" s="79"/>
      <c r="C10" s="79"/>
      <c r="D10" s="80"/>
      <c r="E10" s="79"/>
      <c r="F10" s="79"/>
      <c r="G10" s="81"/>
      <c r="H10" s="81"/>
      <c r="I10" s="81"/>
      <c r="J10" s="81"/>
      <c r="K10" s="81"/>
      <c r="L10" s="81"/>
      <c r="M10" s="81"/>
      <c r="N10" s="81"/>
      <c r="O10" s="81"/>
    </row>
    <row r="11" spans="1:15" s="11" customFormat="1" ht="15">
      <c r="A11" s="78"/>
      <c r="B11" s="79"/>
      <c r="C11" s="79"/>
      <c r="D11" s="80"/>
      <c r="E11" s="79"/>
      <c r="F11" s="79"/>
      <c r="G11" s="81"/>
      <c r="H11" s="81"/>
      <c r="I11" s="81"/>
      <c r="J11" s="81"/>
      <c r="K11" s="81"/>
      <c r="L11" s="81"/>
      <c r="M11" s="81"/>
      <c r="N11" s="81"/>
      <c r="O11" s="81"/>
    </row>
    <row r="12" spans="1:15" s="11" customFormat="1" ht="15">
      <c r="A12" s="78"/>
      <c r="B12" s="79"/>
      <c r="C12" s="79"/>
      <c r="D12" s="80"/>
      <c r="E12" s="79"/>
      <c r="F12" s="79"/>
      <c r="G12" s="81"/>
      <c r="H12" s="81"/>
      <c r="I12" s="81"/>
      <c r="J12" s="81"/>
      <c r="K12" s="81"/>
      <c r="L12" s="81"/>
      <c r="M12" s="81"/>
      <c r="N12" s="81"/>
      <c r="O12" s="81"/>
    </row>
    <row r="13" spans="1:15" s="11" customFormat="1" ht="15">
      <c r="A13" s="78"/>
      <c r="B13" s="79"/>
      <c r="C13" s="79"/>
      <c r="D13" s="80"/>
      <c r="E13" s="79"/>
      <c r="F13" s="79"/>
      <c r="G13" s="81"/>
      <c r="H13" s="81"/>
      <c r="I13" s="81"/>
      <c r="J13" s="81"/>
      <c r="K13" s="81"/>
      <c r="L13" s="81"/>
      <c r="M13" s="81"/>
      <c r="N13" s="81"/>
      <c r="O13" s="81"/>
    </row>
    <row r="14" spans="1:15" s="11" customFormat="1" ht="15">
      <c r="A14" s="78"/>
      <c r="B14" s="79"/>
      <c r="C14" s="79"/>
      <c r="D14" s="80"/>
      <c r="E14" s="79"/>
      <c r="F14" s="79"/>
      <c r="G14" s="81"/>
      <c r="H14" s="81"/>
      <c r="I14" s="81"/>
      <c r="J14" s="81"/>
      <c r="K14" s="81"/>
      <c r="L14" s="81"/>
      <c r="M14" s="81"/>
      <c r="N14" s="81"/>
      <c r="O14" s="81"/>
    </row>
    <row r="15" spans="1:15" s="11" customFormat="1" ht="15">
      <c r="A15" s="78"/>
      <c r="B15" s="79"/>
      <c r="C15" s="79"/>
      <c r="D15" s="80"/>
      <c r="E15" s="79"/>
      <c r="F15" s="79"/>
      <c r="G15" s="81"/>
      <c r="H15" s="81"/>
      <c r="I15" s="81"/>
      <c r="J15" s="81"/>
      <c r="K15" s="81"/>
      <c r="L15" s="81"/>
      <c r="M15" s="81"/>
      <c r="N15" s="81"/>
      <c r="O15" s="81"/>
    </row>
    <row r="16" spans="1:15" s="11" customFormat="1" ht="15">
      <c r="A16" s="78"/>
      <c r="B16" s="79"/>
      <c r="C16" s="79"/>
      <c r="D16" s="80"/>
      <c r="E16" s="79"/>
      <c r="F16" s="79"/>
      <c r="G16" s="81"/>
      <c r="H16" s="81"/>
      <c r="I16" s="81"/>
      <c r="J16" s="81"/>
      <c r="K16" s="81"/>
      <c r="L16" s="81"/>
      <c r="M16" s="81"/>
      <c r="N16" s="81"/>
      <c r="O16" s="81"/>
    </row>
    <row r="17" spans="1:15" s="11" customFormat="1" ht="15">
      <c r="A17" s="78"/>
      <c r="B17" s="79"/>
      <c r="C17" s="79"/>
      <c r="D17" s="80"/>
      <c r="E17" s="79"/>
      <c r="F17" s="79"/>
      <c r="G17" s="81"/>
      <c r="H17" s="81"/>
      <c r="I17" s="81"/>
      <c r="J17" s="81"/>
      <c r="K17" s="81"/>
      <c r="L17" s="81"/>
      <c r="M17" s="81"/>
      <c r="N17" s="81"/>
      <c r="O17" s="81"/>
    </row>
    <row r="18" spans="1:15" s="11" customFormat="1" ht="15">
      <c r="A18" s="78"/>
      <c r="B18" s="79"/>
      <c r="C18" s="79"/>
      <c r="D18" s="80"/>
      <c r="E18" s="79"/>
      <c r="F18" s="79"/>
      <c r="G18" s="81"/>
      <c r="H18" s="81"/>
      <c r="I18" s="81"/>
      <c r="J18" s="81"/>
      <c r="K18" s="81"/>
      <c r="L18" s="81"/>
      <c r="M18" s="81"/>
      <c r="N18" s="81"/>
      <c r="O18" s="81"/>
    </row>
    <row r="19" spans="1:15" s="11" customFormat="1" ht="15">
      <c r="A19" s="78"/>
      <c r="B19" s="79"/>
      <c r="C19" s="79"/>
      <c r="D19" s="80"/>
      <c r="E19" s="79"/>
      <c r="F19" s="79"/>
      <c r="G19" s="81"/>
      <c r="H19" s="81"/>
      <c r="I19" s="81"/>
      <c r="J19" s="81"/>
      <c r="K19" s="81"/>
      <c r="L19" s="81"/>
      <c r="M19" s="81"/>
      <c r="N19" s="81"/>
      <c r="O19" s="81"/>
    </row>
    <row r="20" spans="1:15" s="11" customFormat="1" ht="15">
      <c r="A20" s="78"/>
      <c r="B20" s="79"/>
      <c r="C20" s="79"/>
      <c r="D20" s="80"/>
      <c r="E20" s="79"/>
      <c r="F20" s="79"/>
      <c r="G20" s="81"/>
      <c r="H20" s="81"/>
      <c r="I20" s="81"/>
      <c r="J20" s="81"/>
      <c r="K20" s="81"/>
      <c r="L20" s="81"/>
      <c r="M20" s="81"/>
      <c r="N20" s="81"/>
      <c r="O20" s="81"/>
    </row>
    <row r="21" spans="1:15" s="11" customFormat="1" ht="15">
      <c r="A21" s="78"/>
      <c r="B21" s="79"/>
      <c r="C21" s="79"/>
      <c r="D21" s="80"/>
      <c r="E21" s="79"/>
      <c r="F21" s="79"/>
      <c r="G21" s="81"/>
      <c r="H21" s="81"/>
      <c r="I21" s="81"/>
      <c r="J21" s="81"/>
      <c r="K21" s="81"/>
      <c r="L21" s="81"/>
      <c r="M21" s="81"/>
      <c r="N21" s="81"/>
      <c r="O21" s="81"/>
    </row>
    <row r="22" spans="1:15" s="11" customFormat="1" ht="15">
      <c r="A22" s="78"/>
      <c r="B22" s="79"/>
      <c r="C22" s="79"/>
      <c r="D22" s="80"/>
      <c r="E22" s="79"/>
      <c r="F22" s="79"/>
      <c r="G22" s="81"/>
      <c r="H22" s="81"/>
      <c r="I22" s="81"/>
      <c r="J22" s="81"/>
      <c r="K22" s="81"/>
      <c r="L22" s="81"/>
      <c r="M22" s="81"/>
      <c r="N22" s="81"/>
      <c r="O22" s="81"/>
    </row>
    <row r="23" spans="1:15" s="11" customFormat="1" ht="15">
      <c r="A23" s="78"/>
      <c r="B23" s="79"/>
      <c r="C23" s="79"/>
      <c r="D23" s="80"/>
      <c r="E23" s="79"/>
      <c r="F23" s="79"/>
      <c r="G23" s="81"/>
      <c r="H23" s="81"/>
      <c r="I23" s="81"/>
      <c r="J23" s="81"/>
      <c r="K23" s="81"/>
      <c r="L23" s="81"/>
      <c r="M23" s="81"/>
      <c r="N23" s="81"/>
      <c r="O23" s="81"/>
    </row>
    <row r="24" spans="1:15" s="11" customFormat="1" ht="15">
      <c r="A24" s="78"/>
      <c r="B24" s="79"/>
      <c r="C24" s="79"/>
      <c r="D24" s="80"/>
      <c r="E24" s="79"/>
      <c r="F24" s="79"/>
      <c r="G24" s="81"/>
      <c r="H24" s="81"/>
      <c r="I24" s="81"/>
      <c r="J24" s="81"/>
      <c r="K24" s="81"/>
      <c r="L24" s="81"/>
      <c r="M24" s="81"/>
      <c r="N24" s="81"/>
      <c r="O24" s="81"/>
    </row>
    <row r="25" spans="1:15" s="11" customFormat="1" ht="15">
      <c r="A25" s="78"/>
      <c r="B25" s="79"/>
      <c r="C25" s="79"/>
      <c r="D25" s="80"/>
      <c r="E25" s="79"/>
      <c r="F25" s="79"/>
      <c r="G25" s="81"/>
      <c r="H25" s="81"/>
      <c r="I25" s="81"/>
      <c r="J25" s="81"/>
      <c r="K25" s="81"/>
      <c r="L25" s="81"/>
      <c r="M25" s="81"/>
      <c r="N25" s="81"/>
      <c r="O25" s="81"/>
    </row>
    <row r="26" spans="1:15" s="11" customFormat="1" ht="15">
      <c r="A26" s="78"/>
      <c r="B26" s="79"/>
      <c r="C26" s="79"/>
      <c r="D26" s="80"/>
      <c r="E26" s="79"/>
      <c r="F26" s="79"/>
      <c r="G26" s="81"/>
      <c r="H26" s="81"/>
      <c r="I26" s="81"/>
      <c r="J26" s="81"/>
      <c r="K26" s="81"/>
      <c r="L26" s="81"/>
      <c r="M26" s="81"/>
      <c r="N26" s="81"/>
      <c r="O26" s="81"/>
    </row>
    <row r="27" spans="1:15" s="11" customFormat="1" ht="15">
      <c r="A27" s="78"/>
      <c r="B27" s="79"/>
      <c r="C27" s="79"/>
      <c r="D27" s="80"/>
      <c r="E27" s="79"/>
      <c r="F27" s="79"/>
      <c r="G27" s="81"/>
      <c r="H27" s="81"/>
      <c r="I27" s="81"/>
      <c r="J27" s="81"/>
      <c r="K27" s="81"/>
      <c r="L27" s="81"/>
      <c r="M27" s="81"/>
      <c r="N27" s="81"/>
      <c r="O27" s="81"/>
    </row>
    <row r="28" spans="1:15" s="11" customFormat="1" ht="15">
      <c r="A28" s="82"/>
      <c r="B28" s="79"/>
      <c r="C28" s="83"/>
      <c r="D28" s="83"/>
      <c r="E28" s="83"/>
      <c r="F28" s="84"/>
      <c r="G28" s="85"/>
      <c r="H28" s="85"/>
      <c r="I28" s="85"/>
      <c r="J28" s="85"/>
      <c r="K28" s="85"/>
      <c r="L28" s="85"/>
      <c r="M28" s="85"/>
      <c r="N28" s="85"/>
      <c r="O28" s="69"/>
    </row>
    <row r="29" spans="1:15" s="11" customFormat="1" ht="21.75" customHeight="1">
      <c r="A29" s="82" t="s">
        <v>198</v>
      </c>
      <c r="B29" s="86"/>
      <c r="C29" s="83"/>
      <c r="D29" s="83"/>
      <c r="E29" s="83"/>
      <c r="F29" s="84"/>
      <c r="G29" s="85">
        <f>SUM(G9:G28)</f>
        <v>0</v>
      </c>
      <c r="H29" s="85"/>
      <c r="I29" s="85"/>
      <c r="J29" s="85">
        <f aca="true" t="shared" si="0" ref="J29:O29">SUM(J9:J28)</f>
        <v>0</v>
      </c>
      <c r="K29" s="85">
        <f t="shared" si="0"/>
        <v>0</v>
      </c>
      <c r="L29" s="85">
        <f t="shared" si="0"/>
        <v>0</v>
      </c>
      <c r="M29" s="85">
        <f>SUM(M9:M28)</f>
        <v>0</v>
      </c>
      <c r="N29" s="85">
        <f t="shared" si="0"/>
        <v>0</v>
      </c>
      <c r="O29" s="85">
        <f t="shared" si="0"/>
        <v>0</v>
      </c>
    </row>
  </sheetData>
  <sheetProtection/>
  <mergeCells count="11">
    <mergeCell ref="L6:O6"/>
    <mergeCell ref="A3:O3"/>
    <mergeCell ref="A4:O4"/>
    <mergeCell ref="A5:O5"/>
    <mergeCell ref="A6:A7"/>
    <mergeCell ref="B6:B7"/>
    <mergeCell ref="C6:C7"/>
    <mergeCell ref="D6:D7"/>
    <mergeCell ref="E6:E7"/>
    <mergeCell ref="F6:I6"/>
    <mergeCell ref="J6:K6"/>
  </mergeCells>
  <printOptions horizontalCentered="1"/>
  <pageMargins left="0" right="0" top="0" bottom="0" header="0" footer="0"/>
  <pageSetup fitToHeight="0" fitToWidth="0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view="pageBreakPreview" zoomScale="110" zoomScaleNormal="128" zoomScaleSheetLayoutView="110" zoomScalePageLayoutView="0" workbookViewId="0" topLeftCell="A1">
      <selection activeCell="C12" sqref="C12"/>
    </sheetView>
  </sheetViews>
  <sheetFormatPr defaultColWidth="9.00390625" defaultRowHeight="12.75"/>
  <cols>
    <col min="1" max="1" width="65.875" style="28" customWidth="1"/>
    <col min="2" max="2" width="11.125" style="46" customWidth="1"/>
    <col min="3" max="3" width="16.625" style="28" customWidth="1"/>
    <col min="4" max="4" width="16.00390625" style="28" customWidth="1"/>
    <col min="5" max="5" width="14.375" style="28" customWidth="1"/>
    <col min="6" max="6" width="13.875" style="28" customWidth="1"/>
    <col min="7" max="7" width="15.00390625" style="28" customWidth="1"/>
    <col min="8" max="8" width="14.125" style="28" customWidth="1"/>
    <col min="9" max="9" width="17.625" style="28" customWidth="1"/>
    <col min="10" max="10" width="16.625" style="28" customWidth="1"/>
    <col min="11" max="11" width="16.375" style="28" customWidth="1"/>
    <col min="12" max="16384" width="9.125" style="28" customWidth="1"/>
  </cols>
  <sheetData>
    <row r="1" s="66" customFormat="1" ht="8.25" customHeight="1">
      <c r="B1" s="58"/>
    </row>
    <row r="2" s="66" customFormat="1" ht="8.25" customHeight="1">
      <c r="B2" s="58"/>
    </row>
    <row r="3" spans="1:11" s="66" customFormat="1" ht="36" customHeight="1">
      <c r="A3" s="196" t="s">
        <v>144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1" s="66" customFormat="1" ht="40.5" customHeight="1">
      <c r="A4" s="197" t="s">
        <v>145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</row>
    <row r="5" spans="1:13" s="66" customFormat="1" ht="12.75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8"/>
      <c r="M5" s="8"/>
    </row>
    <row r="6" spans="1:13" s="66" customFormat="1" ht="15" customHeight="1">
      <c r="A6" s="199" t="s">
        <v>137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8"/>
      <c r="M6" s="8"/>
    </row>
    <row r="7" spans="1:13" s="44" customFormat="1" ht="30.75" customHeight="1">
      <c r="A7" s="200" t="s">
        <v>160</v>
      </c>
      <c r="B7" s="200" t="s">
        <v>12</v>
      </c>
      <c r="C7" s="200" t="s">
        <v>161</v>
      </c>
      <c r="D7" s="200" t="s">
        <v>138</v>
      </c>
      <c r="E7" s="200" t="s">
        <v>146</v>
      </c>
      <c r="F7" s="200" t="s">
        <v>147</v>
      </c>
      <c r="G7" s="200"/>
      <c r="H7" s="200"/>
      <c r="I7" s="200"/>
      <c r="J7" s="200"/>
      <c r="K7" s="200" t="s">
        <v>165</v>
      </c>
      <c r="L7" s="40"/>
      <c r="M7" s="40"/>
    </row>
    <row r="8" spans="1:13" s="44" customFormat="1" ht="105.75" customHeight="1">
      <c r="A8" s="200"/>
      <c r="B8" s="200"/>
      <c r="C8" s="200"/>
      <c r="D8" s="200"/>
      <c r="E8" s="200"/>
      <c r="F8" s="10" t="s">
        <v>162</v>
      </c>
      <c r="G8" s="10" t="s">
        <v>148</v>
      </c>
      <c r="H8" s="10" t="s">
        <v>163</v>
      </c>
      <c r="I8" s="10" t="s">
        <v>149</v>
      </c>
      <c r="J8" s="10" t="s">
        <v>164</v>
      </c>
      <c r="K8" s="200"/>
      <c r="L8" s="40"/>
      <c r="M8" s="40"/>
    </row>
    <row r="9" spans="1:13" s="50" customFormat="1" ht="18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33"/>
      <c r="M9" s="33"/>
    </row>
    <row r="10" spans="1:11" ht="15.75">
      <c r="A10" s="78"/>
      <c r="B10" s="108"/>
      <c r="C10" s="108"/>
      <c r="D10" s="108"/>
      <c r="E10" s="108"/>
      <c r="F10" s="108"/>
      <c r="G10" s="108"/>
      <c r="H10" s="108"/>
      <c r="I10" s="108"/>
      <c r="J10" s="108"/>
      <c r="K10" s="109"/>
    </row>
    <row r="11" spans="1:11" ht="15.75">
      <c r="A11" s="78"/>
      <c r="B11" s="108"/>
      <c r="C11" s="108"/>
      <c r="D11" s="108"/>
      <c r="E11" s="108"/>
      <c r="F11" s="108"/>
      <c r="G11" s="108"/>
      <c r="H11" s="108"/>
      <c r="I11" s="108"/>
      <c r="J11" s="108"/>
      <c r="K11" s="109"/>
    </row>
    <row r="12" spans="1:11" ht="15.75">
      <c r="A12" s="78"/>
      <c r="B12" s="108"/>
      <c r="C12" s="108"/>
      <c r="D12" s="108"/>
      <c r="E12" s="108"/>
      <c r="F12" s="108"/>
      <c r="G12" s="108"/>
      <c r="H12" s="108"/>
      <c r="I12" s="108"/>
      <c r="J12" s="108"/>
      <c r="K12" s="109"/>
    </row>
    <row r="13" spans="1:11" ht="15.75">
      <c r="A13" s="78"/>
      <c r="B13" s="108"/>
      <c r="C13" s="108"/>
      <c r="D13" s="108"/>
      <c r="E13" s="108"/>
      <c r="F13" s="108"/>
      <c r="G13" s="108"/>
      <c r="H13" s="108"/>
      <c r="I13" s="108"/>
      <c r="J13" s="108"/>
      <c r="K13" s="109"/>
    </row>
    <row r="14" spans="1:11" ht="15.75">
      <c r="A14" s="78"/>
      <c r="B14" s="108"/>
      <c r="C14" s="108"/>
      <c r="D14" s="108"/>
      <c r="E14" s="108"/>
      <c r="F14" s="108"/>
      <c r="G14" s="108"/>
      <c r="H14" s="108"/>
      <c r="I14" s="108"/>
      <c r="J14" s="108"/>
      <c r="K14" s="109"/>
    </row>
    <row r="15" spans="1:11" ht="40.5" customHeight="1">
      <c r="A15" s="110"/>
      <c r="B15" s="111"/>
      <c r="C15" s="111"/>
      <c r="D15" s="111"/>
      <c r="E15" s="111"/>
      <c r="F15" s="111"/>
      <c r="G15" s="111"/>
      <c r="H15" s="111"/>
      <c r="I15" s="111"/>
      <c r="J15" s="111"/>
      <c r="K15" s="112"/>
    </row>
    <row r="65535" ht="12.75" hidden="1"/>
  </sheetData>
  <sheetProtection/>
  <mergeCells count="11">
    <mergeCell ref="K7:K8"/>
    <mergeCell ref="A3:K3"/>
    <mergeCell ref="A4:K4"/>
    <mergeCell ref="A5:K5"/>
    <mergeCell ref="A6:K6"/>
    <mergeCell ref="A7:A8"/>
    <mergeCell ref="B7:B8"/>
    <mergeCell ref="C7:C8"/>
    <mergeCell ref="D7:D8"/>
    <mergeCell ref="E7:E8"/>
    <mergeCell ref="F7:J7"/>
  </mergeCells>
  <printOptions/>
  <pageMargins left="0.7086614173228347" right="0.7086614173228347" top="0.7480314960629921" bottom="0.9055118110236221" header="0.5118110236220472" footer="0.7480314960629921"/>
  <pageSetup fitToHeight="100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"/>
  <sheetViews>
    <sheetView view="pageBreakPreview" zoomScale="85" zoomScaleNormal="85" zoomScaleSheetLayoutView="85" zoomScalePageLayoutView="0" workbookViewId="0" topLeftCell="A1">
      <selection activeCell="B5" sqref="B5:D5"/>
    </sheetView>
  </sheetViews>
  <sheetFormatPr defaultColWidth="9.375" defaultRowHeight="12.75"/>
  <cols>
    <col min="1" max="1" width="41.75390625" style="0" customWidth="1"/>
    <col min="2" max="2" width="1.625" style="0" customWidth="1"/>
    <col min="3" max="3" width="32.625" style="0" customWidth="1"/>
    <col min="4" max="4" width="1.75390625" style="0" customWidth="1"/>
    <col min="5" max="5" width="28.625" style="0" customWidth="1"/>
    <col min="6" max="6" width="1.75390625" style="0" customWidth="1"/>
    <col min="7" max="7" width="12.625" style="0" customWidth="1"/>
  </cols>
  <sheetData>
    <row r="1" spans="1:7" ht="12.75">
      <c r="A1" s="62"/>
      <c r="B1" s="27"/>
      <c r="C1" s="27"/>
      <c r="D1" s="30"/>
      <c r="E1" s="30"/>
      <c r="F1" s="30"/>
      <c r="G1" s="27"/>
    </row>
    <row r="2" spans="1:7" ht="63.75">
      <c r="A2" s="62" t="s">
        <v>189</v>
      </c>
      <c r="B2" s="56"/>
      <c r="C2" s="87" t="s">
        <v>205</v>
      </c>
      <c r="D2" s="30"/>
      <c r="E2" s="88" t="s">
        <v>206</v>
      </c>
      <c r="F2" s="60"/>
      <c r="G2" s="65"/>
    </row>
    <row r="3" spans="1:7" ht="12.75">
      <c r="A3" s="62"/>
      <c r="B3" s="24"/>
      <c r="C3" s="29" t="s">
        <v>150</v>
      </c>
      <c r="D3" s="24"/>
      <c r="E3" s="29" t="s">
        <v>151</v>
      </c>
      <c r="F3" s="24"/>
      <c r="G3" s="29" t="s">
        <v>152</v>
      </c>
    </row>
    <row r="4" spans="1:7" ht="12.75">
      <c r="A4" s="62"/>
      <c r="B4" s="24"/>
      <c r="C4" s="89" t="s">
        <v>200</v>
      </c>
      <c r="D4" s="24"/>
      <c r="E4" s="113">
        <v>45030</v>
      </c>
      <c r="F4" s="43"/>
      <c r="G4" s="24"/>
    </row>
    <row r="5" spans="1:7" ht="12.75" customHeight="1">
      <c r="A5" s="48"/>
      <c r="B5" s="201" t="s">
        <v>153</v>
      </c>
      <c r="C5" s="201"/>
      <c r="D5" s="201"/>
      <c r="E5" s="64" t="s">
        <v>154</v>
      </c>
      <c r="F5" s="202" t="s">
        <v>154</v>
      </c>
      <c r="G5" s="202"/>
    </row>
  </sheetData>
  <sheetProtection/>
  <mergeCells count="2">
    <mergeCell ref="B5:D5"/>
    <mergeCell ref="F5:G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 Ирина Владимировна</dc:creator>
  <cp:keywords/>
  <dc:description/>
  <cp:lastModifiedBy>Кузнецова</cp:lastModifiedBy>
  <cp:lastPrinted>2022-04-18T06:32:08Z</cp:lastPrinted>
  <dcterms:created xsi:type="dcterms:W3CDTF">2021-08-06T10:02:54Z</dcterms:created>
  <dcterms:modified xsi:type="dcterms:W3CDTF">2023-07-12T12:32:47Z</dcterms:modified>
  <cp:category/>
  <cp:version/>
  <cp:contentType/>
  <cp:contentStatus/>
</cp:coreProperties>
</file>